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</calcChain>
</file>

<file path=xl/sharedStrings.xml><?xml version="1.0" encoding="utf-8"?>
<sst xmlns="http://schemas.openxmlformats.org/spreadsheetml/2006/main" count="477" uniqueCount="301">
  <si>
    <t>تاییدیه متوسطه (درخواست داد)40201720655255</t>
  </si>
  <si>
    <t>گل محمدی</t>
  </si>
  <si>
    <t>محمدرضا</t>
  </si>
  <si>
    <t>بهداشت حرفه ای</t>
  </si>
  <si>
    <t>اصل گواهی متوسطه، گواهی موقت بدون عکس، گواهی سلامت کپی هزینه های ثبت نام</t>
  </si>
  <si>
    <t>میردوستی</t>
  </si>
  <si>
    <t>سیدحسن</t>
  </si>
  <si>
    <t>اصل گواهی متوسطه ، گواهی سلامت ، کپی هزینه های ثبت نام</t>
  </si>
  <si>
    <t>گرد</t>
  </si>
  <si>
    <t>کوثر</t>
  </si>
  <si>
    <t xml:space="preserve">اصل گواهی متوسطه ، گواهی سلامت ، </t>
  </si>
  <si>
    <t>زیدانلو</t>
  </si>
  <si>
    <t>نوید</t>
  </si>
  <si>
    <t>اصل گواهی متوسطه، گواهی سلامت</t>
  </si>
  <si>
    <t>رجائی</t>
  </si>
  <si>
    <t>یگانه</t>
  </si>
  <si>
    <t>فرم یک ، اصل گواهی متوسطه ، ، گواهی سلامت</t>
  </si>
  <si>
    <t>دولت ابادی</t>
  </si>
  <si>
    <t>مائده</t>
  </si>
  <si>
    <t xml:space="preserve">اصل گواهی متوسطه ، ، گواهی سلامت ، </t>
  </si>
  <si>
    <t>خسرویان</t>
  </si>
  <si>
    <t>مهدیه</t>
  </si>
  <si>
    <t>اصل گواهی متوسطه ،  ، گواهی سلامت ، کپی هزینه های ثبت نام</t>
  </si>
  <si>
    <t>خدابخشی</t>
  </si>
  <si>
    <t>مصطفی</t>
  </si>
  <si>
    <t xml:space="preserve">صفحه دوم اطلاعات عمومی ، اصل گواهی متوسطه  گواهی متوسطه </t>
  </si>
  <si>
    <t>حیدری</t>
  </si>
  <si>
    <t>مبینا</t>
  </si>
  <si>
    <t xml:space="preserve">کپی پرداخت ، اصل گواهی متوسطه  ، گواهی سلامت </t>
  </si>
  <si>
    <t>چشمی</t>
  </si>
  <si>
    <t>مهسا</t>
  </si>
  <si>
    <t xml:space="preserve">، گواهی سلامت ، کپی پرداخت </t>
  </si>
  <si>
    <t>تاریوردی</t>
  </si>
  <si>
    <t>فائزه</t>
  </si>
  <si>
    <t>اصل گواهی متوسطه ، اصل گواهی موقت متوسطه، اصل کارنامه متوسطه ، کپی پرداخت ، گواهی سلامت</t>
  </si>
  <si>
    <t>ابراهیمی</t>
  </si>
  <si>
    <t>علیرضا</t>
  </si>
  <si>
    <t>اصل گواهی متوسطه، تاییدیه متوسطه، گواهی سلامت</t>
  </si>
  <si>
    <t>نمازی</t>
  </si>
  <si>
    <t>فاطمه</t>
  </si>
  <si>
    <t>بهداشت عمومی</t>
  </si>
  <si>
    <t xml:space="preserve"> ، گواهی سلامت ، کپی پرداخت</t>
  </si>
  <si>
    <t>مشکانی</t>
  </si>
  <si>
    <t>اصل گواهی متوسطه ، اصل گواهی موقت متوسطه گواهی سلامت ، کپی پرداخت</t>
  </si>
  <si>
    <t>محمدی سلطان احمدی</t>
  </si>
  <si>
    <t xml:space="preserve">اصل گواهی متوسطه  ، گواهی سلامت </t>
  </si>
  <si>
    <t>سروری قلعه شیری</t>
  </si>
  <si>
    <t>کپی هزینه  ،گواهی سلامت</t>
  </si>
  <si>
    <t>ده نبی</t>
  </si>
  <si>
    <t>فرم یک ، اصل گواهی متوسطه، گواهی سلامت</t>
  </si>
  <si>
    <t>دامرودی</t>
  </si>
  <si>
    <t>اصل گواهی متوسطه و پیش دانشگاهی ، اصل کارنامه متوسطه و پیش دانشگاهی ، ، گواهی سلامت</t>
  </si>
  <si>
    <t>جغتائی</t>
  </si>
  <si>
    <t>اصل گواهی متوسطه ، گواهی سلامت</t>
  </si>
  <si>
    <t>جاویدبزازان</t>
  </si>
  <si>
    <t>اصل گواهی متوسطه ، گواهی سلامت ، کپی پرداخت</t>
  </si>
  <si>
    <t>پیرائی</t>
  </si>
  <si>
    <t>عطیه</t>
  </si>
  <si>
    <t>کپی هزینه های ثبت نام، گواهی سلامت ، تاییدیه متوسطه ، اصل گواهی متوسطه</t>
  </si>
  <si>
    <t>نورسی</t>
  </si>
  <si>
    <t>شیدا</t>
  </si>
  <si>
    <t>هوشبری</t>
  </si>
  <si>
    <t>اصل گواهی متوسطه، گواهی سلامت کپی پرداخت انلاین</t>
  </si>
  <si>
    <t>نگهبان</t>
  </si>
  <si>
    <t>ابوالفضل</t>
  </si>
  <si>
    <t>اصل گواهی متوسطه ، گواهی سلامت ، کپی کارت کفالت، کپی هزینه های ثبت نام</t>
  </si>
  <si>
    <t>کوشکی</t>
  </si>
  <si>
    <t>حسین</t>
  </si>
  <si>
    <t>کرمی ورنامخواستی</t>
  </si>
  <si>
    <t>اصل گواهی متوسطه ، تاییدیه متوسطه ، گواهی سلامت ، مکپی پرداخت</t>
  </si>
  <si>
    <t>قدسی</t>
  </si>
  <si>
    <t>سیمین</t>
  </si>
  <si>
    <t>اصل گواهی متوسطه، کپی هزینه ، گواهی سلامت</t>
  </si>
  <si>
    <t>فلاح</t>
  </si>
  <si>
    <t>مهدی</t>
  </si>
  <si>
    <t>کپی هزینه ، گواهی سلامت</t>
  </si>
  <si>
    <t>عزت زادگان</t>
  </si>
  <si>
    <t>هستی</t>
  </si>
  <si>
    <t>اصل گواهی متوسطه، اصل گواهی موقت متوسطه ، کپی پرداخت، گواهی سلامت</t>
  </si>
  <si>
    <t>عادلی</t>
  </si>
  <si>
    <t>ریحانه</t>
  </si>
  <si>
    <t>صالحی</t>
  </si>
  <si>
    <t>محمد</t>
  </si>
  <si>
    <t>سالمی زو</t>
  </si>
  <si>
    <t>اصل گواهی متوسطه  ، گواهی سلامت ، کپی پرداخت</t>
  </si>
  <si>
    <t>سالمی</t>
  </si>
  <si>
    <t>فرم یک  ، گواهی سلامت ، کپی پرداخت</t>
  </si>
  <si>
    <t>رضائی</t>
  </si>
  <si>
    <t>پریسا</t>
  </si>
  <si>
    <r>
      <t xml:space="preserve">اصل گواهی متوسطه ، گواهی سلامت ، </t>
    </r>
    <r>
      <rPr>
        <b/>
        <sz val="11"/>
        <color theme="1"/>
        <rFont val="B Nazanin"/>
        <charset val="178"/>
      </rPr>
      <t>معافیت تحصیلی</t>
    </r>
    <r>
      <rPr>
        <sz val="11"/>
        <color theme="1"/>
        <rFont val="B Nazanin"/>
        <charset val="178"/>
      </rPr>
      <t xml:space="preserve"> ، کپی هزینه ثبت نام</t>
    </r>
  </si>
  <si>
    <t>دلبری</t>
  </si>
  <si>
    <t>سیدمحمدامین</t>
  </si>
  <si>
    <t>اصل گواهی متوسطه، اصل گواهی موقت متوسطه ، اصل کارنامه متوسطه ، گواهی سلامت</t>
  </si>
  <si>
    <t>حسینی واشکن</t>
  </si>
  <si>
    <t>سیده مریم</t>
  </si>
  <si>
    <t xml:space="preserve"> ، گواهی سلامت</t>
  </si>
  <si>
    <t>بخشی</t>
  </si>
  <si>
    <t>عاطفه</t>
  </si>
  <si>
    <t xml:space="preserve">اصل گواهی متوسطه ، کپی هزینه ثبت نام ،فرم شماره یک و شش ، گواهی سلامت ، تاییدیه متوسطه </t>
  </si>
  <si>
    <t>امانی</t>
  </si>
  <si>
    <t>بیتا</t>
  </si>
  <si>
    <r>
      <t xml:space="preserve">اصل گواهی متوسطه ، تاییدیه متوسطه ، گواهی سلامت ، </t>
    </r>
    <r>
      <rPr>
        <b/>
        <sz val="11"/>
        <color theme="1"/>
        <rFont val="B Nazanin"/>
        <charset val="178"/>
      </rPr>
      <t>نامه انتقال معافیت تحصیلی</t>
    </r>
  </si>
  <si>
    <t>بهمنی</t>
  </si>
  <si>
    <t>فوریت</t>
  </si>
  <si>
    <t xml:space="preserve">اصل گواهی متوسطه  ، گواهی سلامت ، </t>
  </si>
  <si>
    <t>وکیلی اوندری</t>
  </si>
  <si>
    <t xml:space="preserve"> ، گواهی سلامت ، کپی کارت ایثار</t>
  </si>
  <si>
    <t>همتی</t>
  </si>
  <si>
    <t>گلنوش</t>
  </si>
  <si>
    <t>هاشمی</t>
  </si>
  <si>
    <t>امید</t>
  </si>
  <si>
    <t xml:space="preserve">اصل گواهی متوسطه ، گواهی سلامت ، کپی پرداخت </t>
  </si>
  <si>
    <t>نصیری</t>
  </si>
  <si>
    <t>میرزائی</t>
  </si>
  <si>
    <t>سهراب</t>
  </si>
  <si>
    <t xml:space="preserve">اصل گواهی متوسطه ، گواهی سلامت </t>
  </si>
  <si>
    <t>مهری الوار</t>
  </si>
  <si>
    <t>احمدرضا</t>
  </si>
  <si>
    <t>کرمانی</t>
  </si>
  <si>
    <t>اصل گواهی متوسطه (کپی) ،  ، گواهی سلامت کپی پرداخت</t>
  </si>
  <si>
    <t>يارمحمدي</t>
  </si>
  <si>
    <t>محمدهادي</t>
  </si>
  <si>
    <t>پزشکی</t>
  </si>
  <si>
    <t>اصل گواهی متوسطه ،  ، گواهی سلامت</t>
  </si>
  <si>
    <t>هدايت نژاد</t>
  </si>
  <si>
    <t>نفيسه</t>
  </si>
  <si>
    <t>اصل گواهی متوسطه ، تاییده متوسطه ، گواهی سلامت کپی پرداخت</t>
  </si>
  <si>
    <t>هاشمی باراز</t>
  </si>
  <si>
    <t>سیده یاسمین</t>
  </si>
  <si>
    <r>
      <rPr>
        <b/>
        <sz val="11"/>
        <color theme="1"/>
        <rFont val="B Nazanin"/>
        <charset val="178"/>
      </rPr>
      <t>تاییدیه</t>
    </r>
    <r>
      <rPr>
        <sz val="11"/>
        <color theme="1"/>
        <rFont val="B Nazanin"/>
        <charset val="178"/>
      </rPr>
      <t xml:space="preserve"> ، گواهی سلامت ، کپی فیش</t>
    </r>
  </si>
  <si>
    <t>نیازی</t>
  </si>
  <si>
    <t>فرشته</t>
  </si>
  <si>
    <t xml:space="preserve">صفحه دوم اطلاعات عمومی ، کی پرداخت ،  ، اصل گواهی متوسطه </t>
  </si>
  <si>
    <t>نوا</t>
  </si>
  <si>
    <t>فرحناز</t>
  </si>
  <si>
    <t>اصل گواهی متوسطه ،  ، گواهی سلامت ، کپی پرداخت</t>
  </si>
  <si>
    <t>نصرآبادی</t>
  </si>
  <si>
    <t>نرگس</t>
  </si>
  <si>
    <t xml:space="preserve"> ، گواهی سلامت  صفحه دوم اطاعات عمومی</t>
  </si>
  <si>
    <t>ميري</t>
  </si>
  <si>
    <t>سيدصادق</t>
  </si>
  <si>
    <t xml:space="preserve">اصل گواهی متوسطه (کپی) ، گواهی سلامت ، </t>
  </si>
  <si>
    <t>ملک زاد</t>
  </si>
  <si>
    <t>شیرین</t>
  </si>
  <si>
    <t>مرادي</t>
  </si>
  <si>
    <t>رضا</t>
  </si>
  <si>
    <r>
      <t xml:space="preserve">اصل گواهی متوسطه ، </t>
    </r>
    <r>
      <rPr>
        <b/>
        <sz val="11"/>
        <color theme="1"/>
        <rFont val="B Nazanin"/>
        <charset val="178"/>
      </rPr>
      <t xml:space="preserve">تاییده متوسطه </t>
    </r>
    <r>
      <rPr>
        <sz val="11"/>
        <color theme="1"/>
        <rFont val="B Nazanin"/>
        <charset val="178"/>
      </rPr>
      <t>، گواهی سلامت کپی پرداخت</t>
    </r>
  </si>
  <si>
    <t>مديرنان ساز</t>
  </si>
  <si>
    <t>مليكا</t>
  </si>
  <si>
    <r>
      <rPr>
        <b/>
        <sz val="11"/>
        <color theme="1"/>
        <rFont val="B Nazanin"/>
        <charset val="178"/>
      </rPr>
      <t xml:space="preserve">تاییدیه متوسطه </t>
    </r>
    <r>
      <rPr>
        <sz val="11"/>
        <color theme="1"/>
        <rFont val="B Nazanin"/>
        <charset val="178"/>
      </rPr>
      <t>، گواهی سلامت</t>
    </r>
  </si>
  <si>
    <t>مختاری</t>
  </si>
  <si>
    <t>محدثه</t>
  </si>
  <si>
    <t>اصل گواهی متوسطه ، ، گواهی سلامت ، کپی پرداخت</t>
  </si>
  <si>
    <t>محمدی</t>
  </si>
  <si>
    <t>تاییدیه متوسطه ، گواهی سلامت جسمانی روانی</t>
  </si>
  <si>
    <t>مبرهن</t>
  </si>
  <si>
    <t>سارا</t>
  </si>
  <si>
    <t>گرايلو</t>
  </si>
  <si>
    <t>اصل گواهی متوسطه ، ، گواهی سلامت ، کپی پرداخت انلاین فرم شماره یک</t>
  </si>
  <si>
    <t>كريمي فرد</t>
  </si>
  <si>
    <t>ژاله</t>
  </si>
  <si>
    <t>اصل گواهی متوسطه ،  ، گواهی سلامت ، کپی پرداخت انلاین</t>
  </si>
  <si>
    <t>كريمي</t>
  </si>
  <si>
    <t>ايمان</t>
  </si>
  <si>
    <t>كارگر</t>
  </si>
  <si>
    <t>هليا</t>
  </si>
  <si>
    <t>تاییدیه متوسطه ، گواهی سلامت ، کپی پرداخت</t>
  </si>
  <si>
    <t>قره وي</t>
  </si>
  <si>
    <t>ايلين</t>
  </si>
  <si>
    <t>اصل گواهی متوسطه ، ، گواهی سلامت ، کپی پرداخت انلاین</t>
  </si>
  <si>
    <t>قره زاده</t>
  </si>
  <si>
    <t>ايدا</t>
  </si>
  <si>
    <t>، گواهی سلامت جسمانی روانی</t>
  </si>
  <si>
    <t>قاسمي</t>
  </si>
  <si>
    <t xml:space="preserve">اصل گواهی متوسطه ، ، گواهی سلامت </t>
  </si>
  <si>
    <t>قادری سنگانی</t>
  </si>
  <si>
    <t>نازنین</t>
  </si>
  <si>
    <t>فصیحی</t>
  </si>
  <si>
    <t>مهنوش</t>
  </si>
  <si>
    <t>فرم شماره یک ، اصل گواهی متوسطه ،  ، گواهی سلامت ، کپی پرداخت</t>
  </si>
  <si>
    <t>فرامرزي</t>
  </si>
  <si>
    <t>غزل</t>
  </si>
  <si>
    <t>اصل گواهی متوسطه ، تاییدیه متوسطه  ، گواهی سلامت کپی پرداخت</t>
  </si>
  <si>
    <t>فتحي</t>
  </si>
  <si>
    <t>غلامپور</t>
  </si>
  <si>
    <t>تينا</t>
  </si>
  <si>
    <t>اصل گواهی متوسطه ، کپی پرداخت ، گواهی سلامت</t>
  </si>
  <si>
    <t>غفارپور</t>
  </si>
  <si>
    <t>نازنين</t>
  </si>
  <si>
    <r>
      <t>اصل گواهی متوسطه ، ، گواهی سلامت ،</t>
    </r>
    <r>
      <rPr>
        <b/>
        <sz val="11"/>
        <color theme="1"/>
        <rFont val="B Nazanin"/>
        <charset val="178"/>
      </rPr>
      <t xml:space="preserve"> کپی پایان خدمت </t>
    </r>
    <r>
      <rPr>
        <sz val="11"/>
        <color theme="1"/>
        <rFont val="B Nazanin"/>
        <charset val="178"/>
      </rPr>
      <t>، کپی پرداخت</t>
    </r>
  </si>
  <si>
    <t>عقيليان</t>
  </si>
  <si>
    <t>سيدمتين</t>
  </si>
  <si>
    <t>اصل گواهی متوسطه ، تاییدیه متوسطه ، گواهی سلامت</t>
  </si>
  <si>
    <t>عطائي نوشين</t>
  </si>
  <si>
    <t>بنيامين</t>
  </si>
  <si>
    <t>اصل گواهی متوسطه  ، گواهعی سلامت ، کپی پرداخت انلاین</t>
  </si>
  <si>
    <t>عبدالسلامي</t>
  </si>
  <si>
    <t>عطا</t>
  </si>
  <si>
    <t>گواهی سلامت</t>
  </si>
  <si>
    <t>عباسیان</t>
  </si>
  <si>
    <t>اصل گواهی متوسطه ، ، گواهی سلامت کپی پرداخت</t>
  </si>
  <si>
    <t>عباس زاده</t>
  </si>
  <si>
    <t>نويد</t>
  </si>
  <si>
    <t>اصل گواهی متوسطه ، گواهی سلامت ، کپی پرداخت ،</t>
  </si>
  <si>
    <t>عابدين زاده</t>
  </si>
  <si>
    <t>عرفان</t>
  </si>
  <si>
    <t>طبري مقدم</t>
  </si>
  <si>
    <t>نگار</t>
  </si>
  <si>
    <t>طاهري</t>
  </si>
  <si>
    <t>سينا</t>
  </si>
  <si>
    <r>
      <t xml:space="preserve">اصل گواهی متوسطه </t>
    </r>
    <r>
      <rPr>
        <b/>
        <sz val="11"/>
        <color theme="1"/>
        <rFont val="B Nazanin"/>
        <charset val="178"/>
      </rPr>
      <t>، تاییدیه متوسطه</t>
    </r>
    <r>
      <rPr>
        <sz val="11"/>
        <color theme="1"/>
        <rFont val="B Nazanin"/>
        <charset val="178"/>
      </rPr>
      <t xml:space="preserve"> ، گواهی سلامت ، کپی پرداخت</t>
    </r>
  </si>
  <si>
    <t>طالبي</t>
  </si>
  <si>
    <t>اميرحسين</t>
  </si>
  <si>
    <t>اصل گواهی متوسطه ،  ، گواهی سلامت کپی پرداخت</t>
  </si>
  <si>
    <t>صمدی</t>
  </si>
  <si>
    <t>ایدا</t>
  </si>
  <si>
    <r>
      <t xml:space="preserve">اصل گواهی متوسطه ، کپی پرداخت ، </t>
    </r>
    <r>
      <rPr>
        <b/>
        <sz val="11"/>
        <color theme="1"/>
        <rFont val="B Nazanin"/>
        <charset val="178"/>
      </rPr>
      <t>معافیت تحصیلی</t>
    </r>
    <r>
      <rPr>
        <sz val="11"/>
        <color theme="1"/>
        <rFont val="B Nazanin"/>
        <charset val="178"/>
      </rPr>
      <t xml:space="preserve">  ، گواهی سلامت</t>
    </r>
  </si>
  <si>
    <t>شکری خیرآبادی</t>
  </si>
  <si>
    <t>امیرحسین</t>
  </si>
  <si>
    <t>زارع جهان آبادی</t>
  </si>
  <si>
    <t>رياسي</t>
  </si>
  <si>
    <t>رضائي افراپلي</t>
  </si>
  <si>
    <t>مهدي</t>
  </si>
  <si>
    <t>، گواهی سلامت ، کپی پرداخت انلاین</t>
  </si>
  <si>
    <t>پرنیا</t>
  </si>
  <si>
    <r>
      <t>اصل گواهی متوسطه  ، گواهی سلامت ،کپی فیش</t>
    </r>
    <r>
      <rPr>
        <b/>
        <sz val="11"/>
        <color theme="1"/>
        <rFont val="B Nazanin"/>
        <charset val="178"/>
      </rPr>
      <t xml:space="preserve"> اصلاح مقطع معافیت  تحصیلی </t>
    </r>
  </si>
  <si>
    <t>رستگاررامشه</t>
  </si>
  <si>
    <r>
      <t>اصل گواهی متوسطه ،  ، گواهی سلامت ، معافیت تحصیلی ، کپی پرداخت انلاین</t>
    </r>
    <r>
      <rPr>
        <b/>
        <sz val="11"/>
        <color theme="1"/>
        <rFont val="B Nazanin"/>
        <charset val="178"/>
      </rPr>
      <t xml:space="preserve"> معافیت تحصیلی</t>
    </r>
  </si>
  <si>
    <t>رحمانی</t>
  </si>
  <si>
    <t>حسن</t>
  </si>
  <si>
    <t xml:space="preserve">اصل گواهی متوسطه ،  ، گواهی سلامت </t>
  </si>
  <si>
    <t>رجبی مقدسی</t>
  </si>
  <si>
    <t>اصل گواهی متوسطه ، ، گواهی سلامت ، فیش هزینه ثبت نام</t>
  </si>
  <si>
    <t>رجبي قلعه داري</t>
  </si>
  <si>
    <t>زهرا</t>
  </si>
  <si>
    <t>رئوف</t>
  </si>
  <si>
    <t>مسعود</t>
  </si>
  <si>
    <t>دستجردي</t>
  </si>
  <si>
    <t>ريحانه</t>
  </si>
  <si>
    <t>درودگر</t>
  </si>
  <si>
    <t>مهران</t>
  </si>
  <si>
    <t>دامن پاك</t>
  </si>
  <si>
    <t>اميرمحمد</t>
  </si>
  <si>
    <t>خيرخواه</t>
  </si>
  <si>
    <t>كوثر</t>
  </si>
  <si>
    <t>خلیلی نیا</t>
  </si>
  <si>
    <t xml:space="preserve"> ، گواهی سلامت ، کپی پرداخت انلاین</t>
  </si>
  <si>
    <t>خداشناس بیدختی</t>
  </si>
  <si>
    <t>رضوانه</t>
  </si>
  <si>
    <t>خادمی</t>
  </si>
  <si>
    <r>
      <t xml:space="preserve">اصل گواهی متوسطه ، ، گواهی سلامت ، </t>
    </r>
    <r>
      <rPr>
        <b/>
        <sz val="11"/>
        <color theme="1"/>
        <rFont val="B Nazanin"/>
        <charset val="178"/>
      </rPr>
      <t>معافیت تحصیلی</t>
    </r>
    <r>
      <rPr>
        <sz val="11"/>
        <color theme="1"/>
        <rFont val="B Nazanin"/>
        <charset val="178"/>
      </rPr>
      <t xml:space="preserve"> ، کپی پرداخت</t>
    </r>
  </si>
  <si>
    <t>حمیدی فر</t>
  </si>
  <si>
    <t>ارتین</t>
  </si>
  <si>
    <r>
      <rPr>
        <b/>
        <sz val="11"/>
        <color theme="1"/>
        <rFont val="B Nazanin"/>
        <charset val="178"/>
      </rPr>
      <t>تاییدیه متوسطه</t>
    </r>
    <r>
      <rPr>
        <sz val="11"/>
        <color theme="1"/>
        <rFont val="B Nazanin"/>
        <charset val="178"/>
      </rPr>
      <t xml:space="preserve"> ، گواهی سلامت ، کپی پرداخت انلاین</t>
    </r>
  </si>
  <si>
    <t>حق شناس</t>
  </si>
  <si>
    <t>حاتمي كيا</t>
  </si>
  <si>
    <t>صهبا</t>
  </si>
  <si>
    <t>اصل گواهی متوسطه  ، گواهی سلامت</t>
  </si>
  <si>
    <t>جعفري</t>
  </si>
  <si>
    <r>
      <t xml:space="preserve">اصل گواهی متوسطه ، </t>
    </r>
    <r>
      <rPr>
        <b/>
        <sz val="11"/>
        <color theme="1"/>
        <rFont val="B Nazanin"/>
        <charset val="178"/>
      </rPr>
      <t>تاییدیه متوسطه</t>
    </r>
    <r>
      <rPr>
        <sz val="11"/>
        <color theme="1"/>
        <rFont val="B Nazanin"/>
        <charset val="178"/>
      </rPr>
      <t xml:space="preserve"> ، گواهی سلامت جسمانی روانی ، کپی فیش پرداخت</t>
    </r>
  </si>
  <si>
    <t>پاسبان</t>
  </si>
  <si>
    <t>عليرضا</t>
  </si>
  <si>
    <t xml:space="preserve">اصل گواهی متوسطه ،  ، گواهی سلامت جسمانی روانی </t>
  </si>
  <si>
    <t>بیغم خراسانی</t>
  </si>
  <si>
    <t>بیرانوند</t>
  </si>
  <si>
    <r>
      <t xml:space="preserve">اصل گواهی متوسطه ،  ، </t>
    </r>
    <r>
      <rPr>
        <b/>
        <sz val="11"/>
        <color theme="1"/>
        <rFont val="B Nazanin"/>
        <charset val="178"/>
      </rPr>
      <t>معافیت تحصیلی</t>
    </r>
    <r>
      <rPr>
        <sz val="11"/>
        <color theme="1"/>
        <rFont val="B Nazanin"/>
        <charset val="178"/>
      </rPr>
      <t xml:space="preserve"> ، گواهی سلامت ، کپی پرداخت</t>
    </r>
  </si>
  <si>
    <t>بهزادي نيا</t>
  </si>
  <si>
    <t>اميرحسام</t>
  </si>
  <si>
    <t>بهادري</t>
  </si>
  <si>
    <t>بلاغی</t>
  </si>
  <si>
    <t>معصومه</t>
  </si>
  <si>
    <t>فرم 4 یا 6 ؟، اصل گواهی متوسطه،، گواهی سلامت ، کپی پراخت آنلاین</t>
  </si>
  <si>
    <t>بشارتي فرد</t>
  </si>
  <si>
    <t>اصل گواهی متوسطه ، ، گواهی سلامت ،</t>
  </si>
  <si>
    <t>باغچيقي فرد</t>
  </si>
  <si>
    <t>پرنيان</t>
  </si>
  <si>
    <t>امینی نسب</t>
  </si>
  <si>
    <t>علی</t>
  </si>
  <si>
    <r>
      <t xml:space="preserve">فرم شماره یک ، اصل گواهی متوسطه ، تاییدیه متوسطه ، گواهی سلامت ، کپی پرداخت، </t>
    </r>
    <r>
      <rPr>
        <b/>
        <sz val="11"/>
        <color theme="1"/>
        <rFont val="B Nazanin"/>
        <charset val="178"/>
      </rPr>
      <t>معافیت تحصیلی</t>
    </r>
  </si>
  <si>
    <t>امري كفشگري</t>
  </si>
  <si>
    <t>اصل گواهی متوسطه ، گواهی سلامت ، کپی پرداخت انلاین</t>
  </si>
  <si>
    <t>اقبال</t>
  </si>
  <si>
    <t>ليلي</t>
  </si>
  <si>
    <t>اصل گواهی متوسطه ، اصل گواهی موقت متوسطه، ، گواهی سلامت</t>
  </si>
  <si>
    <t>آقازاده</t>
  </si>
  <si>
    <t xml:space="preserve">اصل گواهی متوسطه  ، گواهی سلامت ، کپی پرداخت اصلاح مقطع معافیت تحصیلی به دکتری عمومی </t>
  </si>
  <si>
    <t>اصغري</t>
  </si>
  <si>
    <t>سجاد</t>
  </si>
  <si>
    <t>اسماعيلي</t>
  </si>
  <si>
    <t>شقايق</t>
  </si>
  <si>
    <t xml:space="preserve">اصل گواهی متوسطه، گواهی سلامت ، </t>
  </si>
  <si>
    <t>اسدي</t>
  </si>
  <si>
    <t>مهديار</t>
  </si>
  <si>
    <t>فرم شماره یک ، اصل گواهی متوسطه ،  ، گواهی سلامت ، کپی پرداخت انلاین</t>
  </si>
  <si>
    <t>اسدی</t>
  </si>
  <si>
    <t>عسل</t>
  </si>
  <si>
    <t xml:space="preserve">نقص مدرک </t>
  </si>
  <si>
    <t>نام خانوادگی</t>
  </si>
  <si>
    <t>نام</t>
  </si>
  <si>
    <t>شماره دانشجویی</t>
  </si>
  <si>
    <t>رشته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</si>
</sst>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B Nazanin"/>
      <charset val="178"/>
    </font>
    <font>
      <b/>
      <sz val="11"/>
      <color theme="1"/>
      <name val="B Nazanin"/>
      <charset val="17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8" tint="0.79998168889431442"/>
      </patternFill>
    </fill>
    <fill>
      <patternFill patternType="solid">
        <fgColor theme="0"/>
        <bgColor theme="8" tint="0.59999389629810485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theme="7" tint="0.59999389629810485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theme="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1" fillId="3" borderId="1" xfId="0" applyFont="1" applyFill="1" applyBorder="1" applyAlignment="1">
      <alignment horizontal="right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right"/>
    </xf>
    <xf numFmtId="0" fontId="1" fillId="4" borderId="2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right"/>
    </xf>
    <xf numFmtId="0" fontId="1" fillId="5" borderId="2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right"/>
    </xf>
    <xf numFmtId="0" fontId="1" fillId="6" borderId="2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right"/>
    </xf>
    <xf numFmtId="0" fontId="1" fillId="7" borderId="2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right"/>
    </xf>
    <xf numFmtId="0" fontId="2" fillId="8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9"/>
  <sheetViews>
    <sheetView rightToLeft="1" tabSelected="1" topLeftCell="A61" workbookViewId="0">
      <selection sqref="A1:E120"/>
    </sheetView>
  </sheetViews>
  <sheetFormatPr defaultRowHeight="15" x14ac:dyDescent="0.25"/>
  <cols>
    <col min="1" max="1" width="14.5703125" customWidth="1"/>
    <col min="2" max="2" width="21.5703125" customWidth="1"/>
    <col min="3" max="3" width="11.42578125" customWidth="1"/>
    <col min="4" max="4" width="18.140625" customWidth="1"/>
    <col min="5" max="5" width="84.85546875" customWidth="1"/>
  </cols>
  <sheetData>
    <row r="1" spans="1:5" ht="19.5" x14ac:dyDescent="0.5">
      <c r="A1" s="21" t="s">
        <v>300</v>
      </c>
      <c r="B1" s="21" t="s">
        <v>299</v>
      </c>
      <c r="C1" s="21" t="s">
        <v>298</v>
      </c>
      <c r="D1" s="21" t="s">
        <v>297</v>
      </c>
      <c r="E1" s="20" t="s">
        <v>296</v>
      </c>
    </row>
    <row r="2" spans="1:5" ht="18" x14ac:dyDescent="0.45">
      <c r="A2" s="4" t="s">
        <v>122</v>
      </c>
      <c r="B2" s="16" t="str">
        <f>"1402218001"</f>
        <v>1402218001</v>
      </c>
      <c r="C2" s="16" t="s">
        <v>295</v>
      </c>
      <c r="D2" s="15" t="s">
        <v>294</v>
      </c>
      <c r="E2" s="14" t="s">
        <v>293</v>
      </c>
    </row>
    <row r="3" spans="1:5" ht="18" x14ac:dyDescent="0.45">
      <c r="A3" s="4" t="s">
        <v>122</v>
      </c>
      <c r="B3" s="13" t="str">
        <f>"1402218002"</f>
        <v>1402218002</v>
      </c>
      <c r="C3" s="13" t="s">
        <v>292</v>
      </c>
      <c r="D3" s="12" t="s">
        <v>291</v>
      </c>
      <c r="E3" s="11" t="s">
        <v>290</v>
      </c>
    </row>
    <row r="4" spans="1:5" ht="18" x14ac:dyDescent="0.45">
      <c r="A4" s="4" t="s">
        <v>122</v>
      </c>
      <c r="B4" s="16" t="str">
        <f>"1402218003"</f>
        <v>1402218003</v>
      </c>
      <c r="C4" s="16" t="s">
        <v>289</v>
      </c>
      <c r="D4" s="15" t="s">
        <v>288</v>
      </c>
      <c r="E4" s="14" t="s">
        <v>84</v>
      </c>
    </row>
    <row r="5" spans="1:5" ht="18" x14ac:dyDescent="0.45">
      <c r="A5" s="4" t="s">
        <v>122</v>
      </c>
      <c r="B5" s="13" t="str">
        <f>"1402218004"</f>
        <v>1402218004</v>
      </c>
      <c r="C5" s="13" t="s">
        <v>287</v>
      </c>
      <c r="D5" s="12" t="s">
        <v>286</v>
      </c>
      <c r="E5" s="11" t="s">
        <v>285</v>
      </c>
    </row>
    <row r="6" spans="1:5" ht="18" x14ac:dyDescent="0.45">
      <c r="A6" s="4" t="s">
        <v>122</v>
      </c>
      <c r="B6" s="16" t="str">
        <f>"1402218005"</f>
        <v>1402218005</v>
      </c>
      <c r="C6" s="16" t="s">
        <v>21</v>
      </c>
      <c r="D6" s="15" t="s">
        <v>284</v>
      </c>
      <c r="E6" s="14" t="s">
        <v>283</v>
      </c>
    </row>
    <row r="7" spans="1:5" ht="18" x14ac:dyDescent="0.45">
      <c r="A7" s="4" t="s">
        <v>122</v>
      </c>
      <c r="B7" s="13" t="str">
        <f>"1402218006"</f>
        <v>1402218006</v>
      </c>
      <c r="C7" s="13" t="s">
        <v>282</v>
      </c>
      <c r="D7" s="12" t="s">
        <v>281</v>
      </c>
      <c r="E7" s="11" t="s">
        <v>280</v>
      </c>
    </row>
    <row r="8" spans="1:5" ht="19.5" x14ac:dyDescent="0.5">
      <c r="A8" s="4" t="s">
        <v>122</v>
      </c>
      <c r="B8" s="16" t="str">
        <f>"1402218007"</f>
        <v>1402218007</v>
      </c>
      <c r="C8" s="16" t="s">
        <v>242</v>
      </c>
      <c r="D8" s="15" t="s">
        <v>279</v>
      </c>
      <c r="E8" s="14" t="s">
        <v>278</v>
      </c>
    </row>
    <row r="9" spans="1:5" ht="18" x14ac:dyDescent="0.45">
      <c r="A9" s="4" t="s">
        <v>122</v>
      </c>
      <c r="B9" s="13" t="str">
        <f>"1402218008"</f>
        <v>1402218008</v>
      </c>
      <c r="C9" s="13" t="s">
        <v>277</v>
      </c>
      <c r="D9" s="12" t="s">
        <v>276</v>
      </c>
      <c r="E9" s="11" t="s">
        <v>169</v>
      </c>
    </row>
    <row r="10" spans="1:5" ht="18" x14ac:dyDescent="0.45">
      <c r="A10" s="4" t="s">
        <v>122</v>
      </c>
      <c r="B10" s="16" t="str">
        <f>"1402218009"</f>
        <v>1402218009</v>
      </c>
      <c r="C10" s="16" t="s">
        <v>275</v>
      </c>
      <c r="D10" s="15" t="s">
        <v>274</v>
      </c>
      <c r="E10" s="14" t="s">
        <v>273</v>
      </c>
    </row>
    <row r="11" spans="1:5" ht="18" x14ac:dyDescent="0.45">
      <c r="A11" s="4" t="s">
        <v>122</v>
      </c>
      <c r="B11" s="13" t="str">
        <f>"1402218010"</f>
        <v>1402218010</v>
      </c>
      <c r="C11" s="13" t="s">
        <v>33</v>
      </c>
      <c r="D11" s="12" t="s">
        <v>272</v>
      </c>
      <c r="E11" s="11" t="s">
        <v>271</v>
      </c>
    </row>
    <row r="12" spans="1:5" ht="18" x14ac:dyDescent="0.45">
      <c r="A12" s="4" t="s">
        <v>122</v>
      </c>
      <c r="B12" s="16" t="str">
        <f>"1402218011"</f>
        <v>1402218011</v>
      </c>
      <c r="C12" s="16" t="s">
        <v>270</v>
      </c>
      <c r="D12" s="15" t="s">
        <v>269</v>
      </c>
      <c r="E12" s="14" t="s">
        <v>198</v>
      </c>
    </row>
    <row r="13" spans="1:5" ht="18" x14ac:dyDescent="0.45">
      <c r="A13" s="4" t="s">
        <v>122</v>
      </c>
      <c r="B13" s="13" t="str">
        <f>"1402218012"</f>
        <v>1402218012</v>
      </c>
      <c r="C13" s="13" t="s">
        <v>242</v>
      </c>
      <c r="D13" s="12" t="s">
        <v>268</v>
      </c>
      <c r="E13" s="11" t="s">
        <v>169</v>
      </c>
    </row>
    <row r="14" spans="1:5" ht="19.5" x14ac:dyDescent="0.5">
      <c r="A14" s="4" t="s">
        <v>122</v>
      </c>
      <c r="B14" s="16" t="str">
        <f>"1402218013"</f>
        <v>1402218013</v>
      </c>
      <c r="C14" s="16" t="s">
        <v>267</v>
      </c>
      <c r="D14" s="15" t="s">
        <v>266</v>
      </c>
      <c r="E14" s="14" t="s">
        <v>265</v>
      </c>
    </row>
    <row r="15" spans="1:5" ht="18" x14ac:dyDescent="0.45">
      <c r="A15" s="4" t="s">
        <v>122</v>
      </c>
      <c r="B15" s="13" t="str">
        <f>"1402218014"</f>
        <v>1402218014</v>
      </c>
      <c r="C15" s="13" t="s">
        <v>80</v>
      </c>
      <c r="D15" s="12" t="s">
        <v>264</v>
      </c>
      <c r="E15" s="11" t="s">
        <v>135</v>
      </c>
    </row>
    <row r="16" spans="1:5" ht="18" x14ac:dyDescent="0.45">
      <c r="A16" s="4" t="s">
        <v>122</v>
      </c>
      <c r="B16" s="16" t="str">
        <f>"1402218015"</f>
        <v>1402218015</v>
      </c>
      <c r="C16" s="16" t="s">
        <v>205</v>
      </c>
      <c r="D16" s="15" t="s">
        <v>263</v>
      </c>
      <c r="E16" s="14" t="s">
        <v>262</v>
      </c>
    </row>
    <row r="17" spans="1:5" ht="19.5" x14ac:dyDescent="0.5">
      <c r="A17" s="4" t="s">
        <v>122</v>
      </c>
      <c r="B17" s="13" t="str">
        <f>"1402218016"</f>
        <v>1402218016</v>
      </c>
      <c r="C17" s="13" t="s">
        <v>261</v>
      </c>
      <c r="D17" s="12" t="s">
        <v>260</v>
      </c>
      <c r="E17" s="11" t="s">
        <v>259</v>
      </c>
    </row>
    <row r="18" spans="1:5" ht="18" x14ac:dyDescent="0.45">
      <c r="A18" s="4" t="s">
        <v>122</v>
      </c>
      <c r="B18" s="16" t="str">
        <f>"1402218017"</f>
        <v>1402218017</v>
      </c>
      <c r="C18" s="16" t="s">
        <v>39</v>
      </c>
      <c r="D18" s="15" t="s">
        <v>258</v>
      </c>
      <c r="E18" s="14" t="s">
        <v>257</v>
      </c>
    </row>
    <row r="19" spans="1:5" ht="18" x14ac:dyDescent="0.45">
      <c r="A19" s="4" t="s">
        <v>122</v>
      </c>
      <c r="B19" s="13" t="str">
        <f>"1402218018"</f>
        <v>1402218018</v>
      </c>
      <c r="C19" s="13" t="s">
        <v>256</v>
      </c>
      <c r="D19" s="12" t="s">
        <v>255</v>
      </c>
      <c r="E19" s="11" t="s">
        <v>152</v>
      </c>
    </row>
    <row r="20" spans="1:5" ht="19.5" x14ac:dyDescent="0.5">
      <c r="A20" s="4" t="s">
        <v>122</v>
      </c>
      <c r="B20" s="16" t="str">
        <f>"1402218019"</f>
        <v>1402218019</v>
      </c>
      <c r="C20" s="16" t="s">
        <v>30</v>
      </c>
      <c r="D20" s="15" t="s">
        <v>254</v>
      </c>
      <c r="E20" s="14" t="s">
        <v>253</v>
      </c>
    </row>
    <row r="21" spans="1:5" ht="19.5" x14ac:dyDescent="0.5">
      <c r="A21" s="4" t="s">
        <v>122</v>
      </c>
      <c r="B21" s="13" t="str">
        <f>"1402218020"</f>
        <v>1402218020</v>
      </c>
      <c r="C21" s="13" t="s">
        <v>252</v>
      </c>
      <c r="D21" s="12" t="s">
        <v>251</v>
      </c>
      <c r="E21" s="11" t="s">
        <v>250</v>
      </c>
    </row>
    <row r="22" spans="1:5" ht="18" x14ac:dyDescent="0.45">
      <c r="A22" s="4" t="s">
        <v>122</v>
      </c>
      <c r="B22" s="16" t="str">
        <f>"1402218021"</f>
        <v>1402218021</v>
      </c>
      <c r="C22" s="16" t="s">
        <v>39</v>
      </c>
      <c r="D22" s="15" t="s">
        <v>249</v>
      </c>
      <c r="E22" s="14" t="s">
        <v>169</v>
      </c>
    </row>
    <row r="23" spans="1:5" ht="18" x14ac:dyDescent="0.45">
      <c r="A23" s="4" t="s">
        <v>122</v>
      </c>
      <c r="B23" s="13" t="str">
        <f>"1402218022"</f>
        <v>1402218022</v>
      </c>
      <c r="C23" s="13" t="s">
        <v>248</v>
      </c>
      <c r="D23" s="12" t="s">
        <v>247</v>
      </c>
      <c r="E23" s="11" t="s">
        <v>246</v>
      </c>
    </row>
    <row r="24" spans="1:5" ht="18" x14ac:dyDescent="0.45">
      <c r="A24" s="4" t="s">
        <v>122</v>
      </c>
      <c r="B24" s="16" t="str">
        <f>"1402218023"</f>
        <v>1402218023</v>
      </c>
      <c r="C24" s="16" t="s">
        <v>156</v>
      </c>
      <c r="D24" s="15" t="s">
        <v>245</v>
      </c>
      <c r="E24" s="14" t="s">
        <v>223</v>
      </c>
    </row>
    <row r="25" spans="1:5" ht="18" x14ac:dyDescent="0.45">
      <c r="A25" s="4" t="s">
        <v>122</v>
      </c>
      <c r="B25" s="13" t="str">
        <f>"1402218024"</f>
        <v>1402218024</v>
      </c>
      <c r="C25" s="13" t="s">
        <v>244</v>
      </c>
      <c r="D25" s="12" t="s">
        <v>243</v>
      </c>
      <c r="E25" s="11" t="s">
        <v>55</v>
      </c>
    </row>
    <row r="26" spans="1:5" ht="18" x14ac:dyDescent="0.45">
      <c r="A26" s="4" t="s">
        <v>122</v>
      </c>
      <c r="B26" s="16" t="str">
        <f>"1402218025"</f>
        <v>1402218025</v>
      </c>
      <c r="C26" s="16" t="s">
        <v>242</v>
      </c>
      <c r="D26" s="15" t="s">
        <v>241</v>
      </c>
      <c r="E26" s="14" t="s">
        <v>84</v>
      </c>
    </row>
    <row r="27" spans="1:5" ht="18" x14ac:dyDescent="0.45">
      <c r="A27" s="4" t="s">
        <v>122</v>
      </c>
      <c r="B27" s="13" t="str">
        <f>"1402218026"</f>
        <v>1402218026</v>
      </c>
      <c r="C27" s="13" t="s">
        <v>240</v>
      </c>
      <c r="D27" s="12" t="s">
        <v>239</v>
      </c>
      <c r="E27" s="11" t="s">
        <v>115</v>
      </c>
    </row>
    <row r="28" spans="1:5" ht="18" x14ac:dyDescent="0.45">
      <c r="A28" s="4" t="s">
        <v>122</v>
      </c>
      <c r="B28" s="16" t="str">
        <f>"1402218027"</f>
        <v>1402218027</v>
      </c>
      <c r="C28" s="16" t="s">
        <v>238</v>
      </c>
      <c r="D28" s="15" t="s">
        <v>237</v>
      </c>
      <c r="E28" s="14" t="s">
        <v>95</v>
      </c>
    </row>
    <row r="29" spans="1:5" ht="18" x14ac:dyDescent="0.45">
      <c r="A29" s="4" t="s">
        <v>122</v>
      </c>
      <c r="B29" s="13" t="str">
        <f>"1402218028"</f>
        <v>1402218028</v>
      </c>
      <c r="C29" s="13" t="s">
        <v>236</v>
      </c>
      <c r="D29" s="12" t="s">
        <v>235</v>
      </c>
      <c r="E29" s="11" t="s">
        <v>84</v>
      </c>
    </row>
    <row r="30" spans="1:5" ht="18" x14ac:dyDescent="0.45">
      <c r="A30" s="4" t="s">
        <v>122</v>
      </c>
      <c r="B30" s="16" t="str">
        <f>"1402218029"</f>
        <v>1402218029</v>
      </c>
      <c r="C30" s="16" t="s">
        <v>234</v>
      </c>
      <c r="D30" s="15" t="s">
        <v>233</v>
      </c>
      <c r="E30" s="14" t="s">
        <v>232</v>
      </c>
    </row>
    <row r="31" spans="1:5" ht="18" x14ac:dyDescent="0.45">
      <c r="A31" s="4" t="s">
        <v>122</v>
      </c>
      <c r="B31" s="13" t="str">
        <f>"1402218030"</f>
        <v>1402218030</v>
      </c>
      <c r="C31" s="13" t="s">
        <v>27</v>
      </c>
      <c r="D31" s="12" t="s">
        <v>231</v>
      </c>
      <c r="E31" s="11" t="s">
        <v>230</v>
      </c>
    </row>
    <row r="32" spans="1:5" ht="19.5" x14ac:dyDescent="0.5">
      <c r="A32" s="4" t="s">
        <v>122</v>
      </c>
      <c r="B32" s="16" t="str">
        <f>"1402218031"</f>
        <v>1402218031</v>
      </c>
      <c r="C32" s="16" t="s">
        <v>229</v>
      </c>
      <c r="D32" s="15" t="s">
        <v>228</v>
      </c>
      <c r="E32" s="14" t="s">
        <v>227</v>
      </c>
    </row>
    <row r="33" spans="1:5" ht="19.5" x14ac:dyDescent="0.5">
      <c r="A33" s="4" t="s">
        <v>122</v>
      </c>
      <c r="B33" s="13" t="str">
        <f>"1402218032"</f>
        <v>1402218032</v>
      </c>
      <c r="C33" s="13" t="s">
        <v>64</v>
      </c>
      <c r="D33" s="12" t="s">
        <v>226</v>
      </c>
      <c r="E33" s="11" t="s">
        <v>225</v>
      </c>
    </row>
    <row r="34" spans="1:5" ht="18" x14ac:dyDescent="0.45">
      <c r="A34" s="4" t="s">
        <v>122</v>
      </c>
      <c r="B34" s="16" t="str">
        <f>"1402218033"</f>
        <v>1402218033</v>
      </c>
      <c r="C34" s="16" t="s">
        <v>224</v>
      </c>
      <c r="D34" s="15" t="s">
        <v>87</v>
      </c>
      <c r="E34" s="14" t="s">
        <v>223</v>
      </c>
    </row>
    <row r="35" spans="1:5" ht="18" x14ac:dyDescent="0.45">
      <c r="A35" s="4" t="s">
        <v>122</v>
      </c>
      <c r="B35" s="13" t="str">
        <f>"1402218034"</f>
        <v>1402218034</v>
      </c>
      <c r="C35" s="13" t="s">
        <v>222</v>
      </c>
      <c r="D35" s="12" t="s">
        <v>221</v>
      </c>
      <c r="E35" s="11" t="s">
        <v>152</v>
      </c>
    </row>
    <row r="36" spans="1:5" ht="18" x14ac:dyDescent="0.45">
      <c r="A36" s="4" t="s">
        <v>122</v>
      </c>
      <c r="B36" s="16" t="str">
        <f>"1402218035"</f>
        <v>1402218035</v>
      </c>
      <c r="C36" s="16" t="s">
        <v>39</v>
      </c>
      <c r="D36" s="15" t="s">
        <v>220</v>
      </c>
      <c r="E36" s="14" t="s">
        <v>55</v>
      </c>
    </row>
    <row r="37" spans="1:5" ht="18" x14ac:dyDescent="0.45">
      <c r="A37" s="4" t="s">
        <v>122</v>
      </c>
      <c r="B37" s="13" t="str">
        <f>"1402218036"</f>
        <v>1402218036</v>
      </c>
      <c r="C37" s="13" t="s">
        <v>80</v>
      </c>
      <c r="D37" s="12" t="s">
        <v>219</v>
      </c>
      <c r="E37" s="11" t="s">
        <v>19</v>
      </c>
    </row>
    <row r="38" spans="1:5" ht="19.5" x14ac:dyDescent="0.5">
      <c r="A38" s="4" t="s">
        <v>122</v>
      </c>
      <c r="B38" s="16" t="str">
        <f>"1402218037"</f>
        <v>1402218037</v>
      </c>
      <c r="C38" s="16" t="s">
        <v>218</v>
      </c>
      <c r="D38" s="15" t="s">
        <v>217</v>
      </c>
      <c r="E38" s="14" t="s">
        <v>216</v>
      </c>
    </row>
    <row r="39" spans="1:5" ht="18" x14ac:dyDescent="0.45">
      <c r="A39" s="4" t="s">
        <v>122</v>
      </c>
      <c r="B39" s="13" t="str">
        <f>"1402218039"</f>
        <v>1402218039</v>
      </c>
      <c r="C39" s="13" t="s">
        <v>215</v>
      </c>
      <c r="D39" s="12" t="s">
        <v>214</v>
      </c>
      <c r="E39" s="11" t="s">
        <v>213</v>
      </c>
    </row>
    <row r="40" spans="1:5" ht="19.5" x14ac:dyDescent="0.5">
      <c r="A40" s="4" t="s">
        <v>122</v>
      </c>
      <c r="B40" s="16" t="str">
        <f>"1402218040"</f>
        <v>1402218040</v>
      </c>
      <c r="C40" s="16" t="s">
        <v>212</v>
      </c>
      <c r="D40" s="15" t="s">
        <v>211</v>
      </c>
      <c r="E40" s="14" t="s">
        <v>210</v>
      </c>
    </row>
    <row r="41" spans="1:5" ht="18" x14ac:dyDescent="0.45">
      <c r="A41" s="4" t="s">
        <v>122</v>
      </c>
      <c r="B41" s="13" t="str">
        <f>"1402218041"</f>
        <v>1402218041</v>
      </c>
      <c r="C41" s="13" t="s">
        <v>209</v>
      </c>
      <c r="D41" s="12" t="s">
        <v>208</v>
      </c>
      <c r="E41" s="11" t="s">
        <v>55</v>
      </c>
    </row>
    <row r="42" spans="1:5" ht="18" x14ac:dyDescent="0.45">
      <c r="A42" s="4" t="s">
        <v>122</v>
      </c>
      <c r="B42" s="16" t="str">
        <f>"1402218042"</f>
        <v>1402218042</v>
      </c>
      <c r="C42" s="16" t="s">
        <v>207</v>
      </c>
      <c r="D42" s="15" t="s">
        <v>206</v>
      </c>
      <c r="E42" s="14" t="s">
        <v>95</v>
      </c>
    </row>
    <row r="43" spans="1:5" ht="18" x14ac:dyDescent="0.45">
      <c r="A43" s="4" t="s">
        <v>122</v>
      </c>
      <c r="B43" s="13" t="str">
        <f>"1402218043"</f>
        <v>1402218043</v>
      </c>
      <c r="C43" s="13" t="s">
        <v>205</v>
      </c>
      <c r="D43" s="12" t="s">
        <v>204</v>
      </c>
      <c r="E43" s="11" t="s">
        <v>203</v>
      </c>
    </row>
    <row r="44" spans="1:5" ht="18" x14ac:dyDescent="0.45">
      <c r="A44" s="4" t="s">
        <v>122</v>
      </c>
      <c r="B44" s="16" t="str">
        <f>"1402218044"</f>
        <v>1402218044</v>
      </c>
      <c r="C44" s="16" t="s">
        <v>202</v>
      </c>
      <c r="D44" s="15" t="s">
        <v>201</v>
      </c>
      <c r="E44" s="14" t="s">
        <v>200</v>
      </c>
    </row>
    <row r="45" spans="1:5" ht="18" x14ac:dyDescent="0.45">
      <c r="A45" s="4" t="s">
        <v>122</v>
      </c>
      <c r="B45" s="13" t="str">
        <f>"1402218045"</f>
        <v>1402218045</v>
      </c>
      <c r="C45" s="13" t="s">
        <v>39</v>
      </c>
      <c r="D45" s="12" t="s">
        <v>199</v>
      </c>
      <c r="E45" s="11" t="s">
        <v>198</v>
      </c>
    </row>
    <row r="46" spans="1:5" ht="18" x14ac:dyDescent="0.45">
      <c r="A46" s="4" t="s">
        <v>122</v>
      </c>
      <c r="B46" s="16" t="str">
        <f>"1402218046"</f>
        <v>1402218046</v>
      </c>
      <c r="C46" s="16" t="s">
        <v>197</v>
      </c>
      <c r="D46" s="15" t="s">
        <v>196</v>
      </c>
      <c r="E46" s="14" t="s">
        <v>195</v>
      </c>
    </row>
    <row r="47" spans="1:5" ht="18" x14ac:dyDescent="0.45">
      <c r="A47" s="4" t="s">
        <v>122</v>
      </c>
      <c r="B47" s="13" t="str">
        <f>"1402218047"</f>
        <v>1402218047</v>
      </c>
      <c r="C47" s="13" t="s">
        <v>194</v>
      </c>
      <c r="D47" s="12" t="s">
        <v>193</v>
      </c>
      <c r="E47" s="11" t="s">
        <v>192</v>
      </c>
    </row>
    <row r="48" spans="1:5" ht="19.5" x14ac:dyDescent="0.5">
      <c r="A48" s="4" t="s">
        <v>122</v>
      </c>
      <c r="B48" s="16" t="str">
        <f>"1402218048"</f>
        <v>1402218048</v>
      </c>
      <c r="C48" s="16" t="s">
        <v>191</v>
      </c>
      <c r="D48" s="15" t="s">
        <v>190</v>
      </c>
      <c r="E48" s="14" t="s">
        <v>189</v>
      </c>
    </row>
    <row r="49" spans="1:5" ht="18" x14ac:dyDescent="0.45">
      <c r="A49" s="4" t="s">
        <v>122</v>
      </c>
      <c r="B49" s="13" t="str">
        <f>"1402218049"</f>
        <v>1402218049</v>
      </c>
      <c r="C49" s="13" t="s">
        <v>188</v>
      </c>
      <c r="D49" s="12" t="s">
        <v>187</v>
      </c>
      <c r="E49" s="11" t="s">
        <v>186</v>
      </c>
    </row>
    <row r="50" spans="1:5" ht="18" x14ac:dyDescent="0.45">
      <c r="A50" s="4" t="s">
        <v>122</v>
      </c>
      <c r="B50" s="16" t="str">
        <f>"1402218050"</f>
        <v>1402218050</v>
      </c>
      <c r="C50" s="16" t="s">
        <v>185</v>
      </c>
      <c r="D50" s="15" t="s">
        <v>184</v>
      </c>
      <c r="E50" s="14" t="s">
        <v>41</v>
      </c>
    </row>
    <row r="51" spans="1:5" ht="18" x14ac:dyDescent="0.45">
      <c r="A51" s="4" t="s">
        <v>122</v>
      </c>
      <c r="B51" s="13" t="str">
        <f>"1402218051"</f>
        <v>1402218051</v>
      </c>
      <c r="C51" s="13" t="s">
        <v>148</v>
      </c>
      <c r="D51" s="12" t="s">
        <v>183</v>
      </c>
      <c r="E51" s="11" t="s">
        <v>182</v>
      </c>
    </row>
    <row r="52" spans="1:5" ht="18" x14ac:dyDescent="0.45">
      <c r="A52" s="4" t="s">
        <v>122</v>
      </c>
      <c r="B52" s="16" t="str">
        <f>"1402218052"</f>
        <v>1402218052</v>
      </c>
      <c r="C52" s="16" t="s">
        <v>181</v>
      </c>
      <c r="D52" s="15" t="s">
        <v>180</v>
      </c>
      <c r="E52" s="14" t="s">
        <v>179</v>
      </c>
    </row>
    <row r="53" spans="1:5" ht="18" x14ac:dyDescent="0.45">
      <c r="A53" s="4" t="s">
        <v>122</v>
      </c>
      <c r="B53" s="13" t="str">
        <f>"1402218053"</f>
        <v>1402218053</v>
      </c>
      <c r="C53" s="13" t="s">
        <v>178</v>
      </c>
      <c r="D53" s="12" t="s">
        <v>177</v>
      </c>
      <c r="E53" s="11" t="s">
        <v>84</v>
      </c>
    </row>
    <row r="54" spans="1:5" ht="18" x14ac:dyDescent="0.45">
      <c r="A54" s="4" t="s">
        <v>122</v>
      </c>
      <c r="B54" s="16" t="str">
        <f>"1402218054"</f>
        <v>1402218054</v>
      </c>
      <c r="C54" s="16" t="s">
        <v>176</v>
      </c>
      <c r="D54" s="15" t="s">
        <v>175</v>
      </c>
      <c r="E54" s="14" t="s">
        <v>174</v>
      </c>
    </row>
    <row r="55" spans="1:5" ht="18" x14ac:dyDescent="0.45">
      <c r="A55" s="4" t="s">
        <v>122</v>
      </c>
      <c r="B55" s="13" t="str">
        <f>"1402218055"</f>
        <v>1402218055</v>
      </c>
      <c r="C55" s="13" t="s">
        <v>137</v>
      </c>
      <c r="D55" s="12" t="s">
        <v>173</v>
      </c>
      <c r="E55" s="11" t="s">
        <v>172</v>
      </c>
    </row>
    <row r="56" spans="1:5" ht="18" x14ac:dyDescent="0.45">
      <c r="A56" s="4" t="s">
        <v>122</v>
      </c>
      <c r="B56" s="16" t="str">
        <f>"1402218056"</f>
        <v>1402218056</v>
      </c>
      <c r="C56" s="16" t="s">
        <v>171</v>
      </c>
      <c r="D56" s="15" t="s">
        <v>170</v>
      </c>
      <c r="E56" s="14" t="s">
        <v>169</v>
      </c>
    </row>
    <row r="57" spans="1:5" ht="18" x14ac:dyDescent="0.45">
      <c r="A57" s="4" t="s">
        <v>122</v>
      </c>
      <c r="B57" s="13" t="str">
        <f>"1402218057"</f>
        <v>1402218057</v>
      </c>
      <c r="C57" s="13" t="s">
        <v>168</v>
      </c>
      <c r="D57" s="12" t="s">
        <v>167</v>
      </c>
      <c r="E57" s="11" t="s">
        <v>166</v>
      </c>
    </row>
    <row r="58" spans="1:5" ht="18" x14ac:dyDescent="0.45">
      <c r="A58" s="4" t="s">
        <v>122</v>
      </c>
      <c r="B58" s="16" t="str">
        <f>"1402218058"</f>
        <v>1402218058</v>
      </c>
      <c r="C58" s="16" t="s">
        <v>165</v>
      </c>
      <c r="D58" s="15" t="s">
        <v>164</v>
      </c>
      <c r="E58" s="14" t="s">
        <v>161</v>
      </c>
    </row>
    <row r="59" spans="1:5" ht="18" x14ac:dyDescent="0.45">
      <c r="A59" s="4" t="s">
        <v>122</v>
      </c>
      <c r="B59" s="13" t="str">
        <f>"1402218059"</f>
        <v>1402218059</v>
      </c>
      <c r="C59" s="13" t="s">
        <v>163</v>
      </c>
      <c r="D59" s="12" t="s">
        <v>162</v>
      </c>
      <c r="E59" s="11" t="s">
        <v>161</v>
      </c>
    </row>
    <row r="60" spans="1:5" ht="18" x14ac:dyDescent="0.45">
      <c r="A60" s="4" t="s">
        <v>122</v>
      </c>
      <c r="B60" s="16" t="str">
        <f>"1402218060"</f>
        <v>1402218060</v>
      </c>
      <c r="C60" s="16" t="s">
        <v>160</v>
      </c>
      <c r="D60" s="15" t="s">
        <v>159</v>
      </c>
      <c r="E60" s="14" t="s">
        <v>158</v>
      </c>
    </row>
    <row r="61" spans="1:5" ht="18" x14ac:dyDescent="0.45">
      <c r="A61" s="4" t="s">
        <v>122</v>
      </c>
      <c r="B61" s="13" t="str">
        <f>"1402218061"</f>
        <v>1402218061</v>
      </c>
      <c r="C61" s="13" t="s">
        <v>82</v>
      </c>
      <c r="D61" s="12" t="s">
        <v>157</v>
      </c>
      <c r="E61" s="11" t="s">
        <v>135</v>
      </c>
    </row>
    <row r="62" spans="1:5" ht="18" x14ac:dyDescent="0.45">
      <c r="A62" s="4" t="s">
        <v>122</v>
      </c>
      <c r="B62" s="16" t="str">
        <f>"1402218063"</f>
        <v>1402218063</v>
      </c>
      <c r="C62" s="16" t="s">
        <v>156</v>
      </c>
      <c r="D62" s="15" t="s">
        <v>155</v>
      </c>
      <c r="E62" s="14" t="s">
        <v>154</v>
      </c>
    </row>
    <row r="63" spans="1:5" ht="18" x14ac:dyDescent="0.45">
      <c r="A63" s="4" t="s">
        <v>122</v>
      </c>
      <c r="B63" s="13" t="str">
        <f>"1402218064"</f>
        <v>1402218064</v>
      </c>
      <c r="C63" s="13" t="s">
        <v>74</v>
      </c>
      <c r="D63" s="12" t="s">
        <v>153</v>
      </c>
      <c r="E63" s="11" t="s">
        <v>152</v>
      </c>
    </row>
    <row r="64" spans="1:5" ht="19.5" x14ac:dyDescent="0.5">
      <c r="A64" s="4" t="s">
        <v>122</v>
      </c>
      <c r="B64" s="16" t="str">
        <f>"1402218065"</f>
        <v>1402218065</v>
      </c>
      <c r="C64" s="16" t="s">
        <v>151</v>
      </c>
      <c r="D64" s="15" t="s">
        <v>150</v>
      </c>
      <c r="E64" s="14" t="s">
        <v>149</v>
      </c>
    </row>
    <row r="65" spans="1:5" ht="19.5" x14ac:dyDescent="0.5">
      <c r="A65" s="4" t="s">
        <v>122</v>
      </c>
      <c r="B65" s="13" t="str">
        <f>"1402218066"</f>
        <v>1402218066</v>
      </c>
      <c r="C65" s="13" t="s">
        <v>148</v>
      </c>
      <c r="D65" s="12" t="s">
        <v>147</v>
      </c>
      <c r="E65" s="11" t="s">
        <v>146</v>
      </c>
    </row>
    <row r="66" spans="1:5" ht="18" x14ac:dyDescent="0.45">
      <c r="A66" s="4" t="s">
        <v>122</v>
      </c>
      <c r="B66" s="16" t="str">
        <f>"1402218067"</f>
        <v>1402218067</v>
      </c>
      <c r="C66" s="16" t="s">
        <v>145</v>
      </c>
      <c r="D66" s="15" t="s">
        <v>144</v>
      </c>
      <c r="E66" s="14" t="s">
        <v>55</v>
      </c>
    </row>
    <row r="67" spans="1:5" ht="18" x14ac:dyDescent="0.45">
      <c r="A67" s="4" t="s">
        <v>122</v>
      </c>
      <c r="B67" s="13" t="str">
        <f>"1402218068"</f>
        <v>1402218068</v>
      </c>
      <c r="C67" s="13" t="s">
        <v>143</v>
      </c>
      <c r="D67" s="12" t="s">
        <v>142</v>
      </c>
      <c r="E67" s="11" t="s">
        <v>141</v>
      </c>
    </row>
    <row r="68" spans="1:5" ht="18" x14ac:dyDescent="0.45">
      <c r="A68" s="4" t="s">
        <v>122</v>
      </c>
      <c r="B68" s="16" t="str">
        <f>"1402218069"</f>
        <v>1402218069</v>
      </c>
      <c r="C68" s="16" t="s">
        <v>140</v>
      </c>
      <c r="D68" s="15" t="s">
        <v>139</v>
      </c>
      <c r="E68" s="14" t="s">
        <v>138</v>
      </c>
    </row>
    <row r="69" spans="1:5" ht="18" x14ac:dyDescent="0.45">
      <c r="A69" s="4" t="s">
        <v>122</v>
      </c>
      <c r="B69" s="13" t="str">
        <f>"1402218070"</f>
        <v>1402218070</v>
      </c>
      <c r="C69" s="13" t="s">
        <v>137</v>
      </c>
      <c r="D69" s="12" t="s">
        <v>136</v>
      </c>
      <c r="E69" s="11" t="s">
        <v>135</v>
      </c>
    </row>
    <row r="70" spans="1:5" ht="18" x14ac:dyDescent="0.45">
      <c r="A70" s="4" t="s">
        <v>122</v>
      </c>
      <c r="B70" s="16" t="str">
        <f>"1402218071"</f>
        <v>1402218071</v>
      </c>
      <c r="C70" s="16" t="s">
        <v>134</v>
      </c>
      <c r="D70" s="15" t="s">
        <v>133</v>
      </c>
      <c r="E70" s="14" t="s">
        <v>132</v>
      </c>
    </row>
    <row r="71" spans="1:5" ht="19.5" x14ac:dyDescent="0.5">
      <c r="A71" s="4" t="s">
        <v>122</v>
      </c>
      <c r="B71" s="13" t="str">
        <f>"1402218072"</f>
        <v>1402218072</v>
      </c>
      <c r="C71" s="13" t="s">
        <v>131</v>
      </c>
      <c r="D71" s="12" t="s">
        <v>130</v>
      </c>
      <c r="E71" s="11" t="s">
        <v>129</v>
      </c>
    </row>
    <row r="72" spans="1:5" ht="18" x14ac:dyDescent="0.45">
      <c r="A72" s="4" t="s">
        <v>122</v>
      </c>
      <c r="B72" s="16" t="str">
        <f>"1402218073"</f>
        <v>1402218073</v>
      </c>
      <c r="C72" s="16" t="s">
        <v>128</v>
      </c>
      <c r="D72" s="15" t="s">
        <v>127</v>
      </c>
      <c r="E72" s="14" t="s">
        <v>126</v>
      </c>
    </row>
    <row r="73" spans="1:5" ht="18" x14ac:dyDescent="0.45">
      <c r="A73" s="4" t="s">
        <v>122</v>
      </c>
      <c r="B73" s="13" t="str">
        <f>"1402218074"</f>
        <v>1402218074</v>
      </c>
      <c r="C73" s="13" t="s">
        <v>125</v>
      </c>
      <c r="D73" s="12" t="s">
        <v>124</v>
      </c>
      <c r="E73" s="11" t="s">
        <v>123</v>
      </c>
    </row>
    <row r="74" spans="1:5" ht="18" x14ac:dyDescent="0.45">
      <c r="A74" s="4" t="s">
        <v>122</v>
      </c>
      <c r="B74" s="16" t="str">
        <f>"1402218075"</f>
        <v>1402218075</v>
      </c>
      <c r="C74" s="16" t="s">
        <v>121</v>
      </c>
      <c r="D74" s="15" t="s">
        <v>120</v>
      </c>
      <c r="E74" s="14" t="s">
        <v>119</v>
      </c>
    </row>
    <row r="75" spans="1:5" ht="18" x14ac:dyDescent="0.45">
      <c r="A75" s="4" t="s">
        <v>103</v>
      </c>
      <c r="B75" s="19" t="str">
        <f>"1402254018"</f>
        <v>1402254018</v>
      </c>
      <c r="C75" s="19" t="s">
        <v>80</v>
      </c>
      <c r="D75" s="18" t="s">
        <v>118</v>
      </c>
      <c r="E75" s="17" t="s">
        <v>115</v>
      </c>
    </row>
    <row r="76" spans="1:5" ht="18" x14ac:dyDescent="0.45">
      <c r="A76" s="4" t="s">
        <v>103</v>
      </c>
      <c r="B76" s="3" t="str">
        <f>"1402254019"</f>
        <v>1402254019</v>
      </c>
      <c r="C76" s="3" t="s">
        <v>117</v>
      </c>
      <c r="D76" s="2" t="s">
        <v>116</v>
      </c>
      <c r="E76" s="1" t="s">
        <v>115</v>
      </c>
    </row>
    <row r="77" spans="1:5" ht="18" x14ac:dyDescent="0.45">
      <c r="A77" s="4" t="s">
        <v>103</v>
      </c>
      <c r="B77" s="19" t="str">
        <f>"1402254020"</f>
        <v>1402254020</v>
      </c>
      <c r="C77" s="19" t="s">
        <v>114</v>
      </c>
      <c r="D77" s="18" t="s">
        <v>113</v>
      </c>
      <c r="E77" s="17" t="s">
        <v>55</v>
      </c>
    </row>
    <row r="78" spans="1:5" ht="18" x14ac:dyDescent="0.45">
      <c r="A78" s="4" t="s">
        <v>103</v>
      </c>
      <c r="B78" s="3" t="str">
        <f>"1402254023"</f>
        <v>1402254023</v>
      </c>
      <c r="C78" s="3" t="s">
        <v>97</v>
      </c>
      <c r="D78" s="2" t="s">
        <v>112</v>
      </c>
      <c r="E78" s="1" t="s">
        <v>111</v>
      </c>
    </row>
    <row r="79" spans="1:5" ht="18" x14ac:dyDescent="0.45">
      <c r="A79" s="4" t="s">
        <v>103</v>
      </c>
      <c r="B79" s="19" t="str">
        <f>"1402254024"</f>
        <v>1402254024</v>
      </c>
      <c r="C79" s="19" t="s">
        <v>110</v>
      </c>
      <c r="D79" s="18" t="s">
        <v>109</v>
      </c>
      <c r="E79" s="17" t="s">
        <v>55</v>
      </c>
    </row>
    <row r="80" spans="1:5" ht="18" x14ac:dyDescent="0.45">
      <c r="A80" s="4" t="s">
        <v>103</v>
      </c>
      <c r="B80" s="3" t="str">
        <f>"1402254025"</f>
        <v>1402254025</v>
      </c>
      <c r="C80" s="3" t="s">
        <v>108</v>
      </c>
      <c r="D80" s="2" t="s">
        <v>107</v>
      </c>
      <c r="E80" s="1" t="s">
        <v>106</v>
      </c>
    </row>
    <row r="81" spans="1:5" ht="18" x14ac:dyDescent="0.45">
      <c r="A81" s="4" t="s">
        <v>103</v>
      </c>
      <c r="B81" s="19" t="str">
        <f>"1402254026"</f>
        <v>1402254026</v>
      </c>
      <c r="C81" s="19" t="s">
        <v>64</v>
      </c>
      <c r="D81" s="18" t="s">
        <v>105</v>
      </c>
      <c r="E81" s="17" t="s">
        <v>104</v>
      </c>
    </row>
    <row r="82" spans="1:5" ht="19.5" x14ac:dyDescent="0.5">
      <c r="A82" s="4" t="s">
        <v>103</v>
      </c>
      <c r="B82" s="3">
        <v>1402254027</v>
      </c>
      <c r="C82" s="3" t="s">
        <v>36</v>
      </c>
      <c r="D82" s="2" t="s">
        <v>102</v>
      </c>
      <c r="E82" s="1" t="s">
        <v>101</v>
      </c>
    </row>
    <row r="83" spans="1:5" ht="18" x14ac:dyDescent="0.45">
      <c r="A83" s="4" t="s">
        <v>61</v>
      </c>
      <c r="B83" s="16" t="str">
        <f>"1402212002"</f>
        <v>1402212002</v>
      </c>
      <c r="C83" s="16" t="s">
        <v>100</v>
      </c>
      <c r="D83" s="15" t="s">
        <v>99</v>
      </c>
      <c r="E83" s="14" t="s">
        <v>98</v>
      </c>
    </row>
    <row r="84" spans="1:5" ht="18" x14ac:dyDescent="0.45">
      <c r="A84" s="4" t="s">
        <v>61</v>
      </c>
      <c r="B84" s="13" t="str">
        <f>"1402212004"</f>
        <v>1402212004</v>
      </c>
      <c r="C84" s="13" t="s">
        <v>97</v>
      </c>
      <c r="D84" s="12" t="s">
        <v>96</v>
      </c>
      <c r="E84" s="11" t="s">
        <v>95</v>
      </c>
    </row>
    <row r="85" spans="1:5" ht="18" x14ac:dyDescent="0.45">
      <c r="A85" s="4" t="s">
        <v>61</v>
      </c>
      <c r="B85" s="16" t="str">
        <f>"1402212007"</f>
        <v>1402212007</v>
      </c>
      <c r="C85" s="16" t="s">
        <v>94</v>
      </c>
      <c r="D85" s="15" t="s">
        <v>93</v>
      </c>
      <c r="E85" s="14" t="s">
        <v>92</v>
      </c>
    </row>
    <row r="86" spans="1:5" ht="19.5" x14ac:dyDescent="0.5">
      <c r="A86" s="4" t="s">
        <v>61</v>
      </c>
      <c r="B86" s="13" t="str">
        <f>"1402212008"</f>
        <v>1402212008</v>
      </c>
      <c r="C86" s="13" t="s">
        <v>91</v>
      </c>
      <c r="D86" s="12" t="s">
        <v>90</v>
      </c>
      <c r="E86" s="11" t="s">
        <v>89</v>
      </c>
    </row>
    <row r="87" spans="1:5" ht="18" x14ac:dyDescent="0.45">
      <c r="A87" s="4" t="s">
        <v>61</v>
      </c>
      <c r="B87" s="16" t="str">
        <f>"1402212009"</f>
        <v>1402212009</v>
      </c>
      <c r="C87" s="16" t="s">
        <v>88</v>
      </c>
      <c r="D87" s="15" t="s">
        <v>87</v>
      </c>
      <c r="E87" s="14" t="s">
        <v>86</v>
      </c>
    </row>
    <row r="88" spans="1:5" ht="18" x14ac:dyDescent="0.45">
      <c r="A88" s="4" t="s">
        <v>61</v>
      </c>
      <c r="B88" s="13" t="str">
        <f>"1402212010"</f>
        <v>1402212010</v>
      </c>
      <c r="C88" s="13" t="s">
        <v>80</v>
      </c>
      <c r="D88" s="12" t="s">
        <v>85</v>
      </c>
      <c r="E88" s="11" t="s">
        <v>84</v>
      </c>
    </row>
    <row r="89" spans="1:5" ht="18" x14ac:dyDescent="0.45">
      <c r="A89" s="4" t="s">
        <v>61</v>
      </c>
      <c r="B89" s="16" t="str">
        <f>"1402212011"</f>
        <v>1402212011</v>
      </c>
      <c r="C89" s="16" t="s">
        <v>39</v>
      </c>
      <c r="D89" s="15" t="s">
        <v>83</v>
      </c>
      <c r="E89" s="14" t="s">
        <v>41</v>
      </c>
    </row>
    <row r="90" spans="1:5" ht="18" x14ac:dyDescent="0.45">
      <c r="A90" s="4" t="s">
        <v>61</v>
      </c>
      <c r="B90" s="13" t="str">
        <f>"1402212013"</f>
        <v>1402212013</v>
      </c>
      <c r="C90" s="13" t="s">
        <v>82</v>
      </c>
      <c r="D90" s="12" t="s">
        <v>81</v>
      </c>
      <c r="E90" s="11" t="s">
        <v>53</v>
      </c>
    </row>
    <row r="91" spans="1:5" ht="18" x14ac:dyDescent="0.45">
      <c r="A91" s="4" t="s">
        <v>61</v>
      </c>
      <c r="B91" s="16" t="str">
        <f>"1402212014"</f>
        <v>1402212014</v>
      </c>
      <c r="C91" s="16" t="s">
        <v>80</v>
      </c>
      <c r="D91" s="15" t="s">
        <v>79</v>
      </c>
      <c r="E91" s="14" t="s">
        <v>78</v>
      </c>
    </row>
    <row r="92" spans="1:5" ht="18" x14ac:dyDescent="0.45">
      <c r="A92" s="4" t="s">
        <v>61</v>
      </c>
      <c r="B92" s="13" t="str">
        <f>"1402212017"</f>
        <v>1402212017</v>
      </c>
      <c r="C92" s="13" t="s">
        <v>77</v>
      </c>
      <c r="D92" s="12" t="s">
        <v>76</v>
      </c>
      <c r="E92" s="11" t="s">
        <v>75</v>
      </c>
    </row>
    <row r="93" spans="1:5" ht="18" x14ac:dyDescent="0.45">
      <c r="A93" s="4" t="s">
        <v>61</v>
      </c>
      <c r="B93" s="16" t="str">
        <f>"1402212019"</f>
        <v>1402212019</v>
      </c>
      <c r="C93" s="16" t="s">
        <v>74</v>
      </c>
      <c r="D93" s="15" t="s">
        <v>73</v>
      </c>
      <c r="E93" s="14" t="s">
        <v>72</v>
      </c>
    </row>
    <row r="94" spans="1:5" ht="18" x14ac:dyDescent="0.45">
      <c r="A94" s="4" t="s">
        <v>61</v>
      </c>
      <c r="B94" s="13" t="str">
        <f>"1402212020"</f>
        <v>1402212020</v>
      </c>
      <c r="C94" s="13" t="s">
        <v>71</v>
      </c>
      <c r="D94" s="12" t="s">
        <v>70</v>
      </c>
      <c r="E94" s="11" t="s">
        <v>69</v>
      </c>
    </row>
    <row r="95" spans="1:5" ht="18" x14ac:dyDescent="0.45">
      <c r="A95" s="4" t="s">
        <v>61</v>
      </c>
      <c r="B95" s="16" t="str">
        <f>"1402212021"</f>
        <v>1402212021</v>
      </c>
      <c r="C95" s="16" t="s">
        <v>39</v>
      </c>
      <c r="D95" s="15" t="s">
        <v>68</v>
      </c>
      <c r="E95" s="14" t="s">
        <v>41</v>
      </c>
    </row>
    <row r="96" spans="1:5" ht="18" x14ac:dyDescent="0.45">
      <c r="A96" s="4" t="s">
        <v>61</v>
      </c>
      <c r="B96" s="13" t="str">
        <f>"1402212022"</f>
        <v>1402212022</v>
      </c>
      <c r="C96" s="13" t="s">
        <v>67</v>
      </c>
      <c r="D96" s="12" t="s">
        <v>66</v>
      </c>
      <c r="E96" s="11" t="s">
        <v>65</v>
      </c>
    </row>
    <row r="97" spans="1:5" ht="18" x14ac:dyDescent="0.45">
      <c r="A97" s="4" t="s">
        <v>61</v>
      </c>
      <c r="B97" s="16" t="str">
        <f>"1402212023"</f>
        <v>1402212023</v>
      </c>
      <c r="C97" s="16" t="s">
        <v>64</v>
      </c>
      <c r="D97" s="15" t="s">
        <v>63</v>
      </c>
      <c r="E97" s="14" t="s">
        <v>62</v>
      </c>
    </row>
    <row r="98" spans="1:5" ht="18" x14ac:dyDescent="0.45">
      <c r="A98" s="4" t="s">
        <v>61</v>
      </c>
      <c r="B98" s="13" t="str">
        <f>"1402212024"</f>
        <v>1402212024</v>
      </c>
      <c r="C98" s="13" t="s">
        <v>60</v>
      </c>
      <c r="D98" s="12" t="s">
        <v>59</v>
      </c>
      <c r="E98" s="11" t="s">
        <v>58</v>
      </c>
    </row>
    <row r="99" spans="1:5" ht="18" x14ac:dyDescent="0.45">
      <c r="A99" s="4" t="s">
        <v>40</v>
      </c>
      <c r="B99" s="10" t="str">
        <f>"1402232004"</f>
        <v>1402232004</v>
      </c>
      <c r="C99" s="10" t="s">
        <v>57</v>
      </c>
      <c r="D99" s="9" t="s">
        <v>56</v>
      </c>
      <c r="E99" s="8" t="s">
        <v>55</v>
      </c>
    </row>
    <row r="100" spans="1:5" ht="18" x14ac:dyDescent="0.45">
      <c r="A100" s="4" t="s">
        <v>40</v>
      </c>
      <c r="B100" s="7" t="str">
        <f>"1402232007"</f>
        <v>1402232007</v>
      </c>
      <c r="C100" s="7" t="s">
        <v>15</v>
      </c>
      <c r="D100" s="6" t="s">
        <v>54</v>
      </c>
      <c r="E100" s="5" t="s">
        <v>53</v>
      </c>
    </row>
    <row r="101" spans="1:5" ht="18" x14ac:dyDescent="0.45">
      <c r="A101" s="4" t="s">
        <v>40</v>
      </c>
      <c r="B101" s="10" t="str">
        <f>"1402232008"</f>
        <v>1402232008</v>
      </c>
      <c r="C101" s="10" t="s">
        <v>33</v>
      </c>
      <c r="D101" s="9" t="s">
        <v>52</v>
      </c>
      <c r="E101" s="8" t="s">
        <v>51</v>
      </c>
    </row>
    <row r="102" spans="1:5" ht="18" x14ac:dyDescent="0.45">
      <c r="A102" s="4" t="s">
        <v>40</v>
      </c>
      <c r="B102" s="7" t="str">
        <f>"1402232011"</f>
        <v>1402232011</v>
      </c>
      <c r="C102" s="7" t="s">
        <v>39</v>
      </c>
      <c r="D102" s="6" t="s">
        <v>50</v>
      </c>
      <c r="E102" s="5" t="s">
        <v>49</v>
      </c>
    </row>
    <row r="103" spans="1:5" ht="18" x14ac:dyDescent="0.45">
      <c r="A103" s="4" t="s">
        <v>40</v>
      </c>
      <c r="B103" s="10" t="str">
        <f>"1402232012"</f>
        <v>1402232012</v>
      </c>
      <c r="C103" s="10" t="s">
        <v>27</v>
      </c>
      <c r="D103" s="9" t="s">
        <v>48</v>
      </c>
      <c r="E103" s="8" t="s">
        <v>47</v>
      </c>
    </row>
    <row r="104" spans="1:5" ht="18" x14ac:dyDescent="0.45">
      <c r="A104" s="4" t="s">
        <v>40</v>
      </c>
      <c r="B104" s="7" t="str">
        <f>"1402232015"</f>
        <v>1402232015</v>
      </c>
      <c r="C104" s="7" t="s">
        <v>21</v>
      </c>
      <c r="D104" s="6" t="s">
        <v>46</v>
      </c>
      <c r="E104" s="5" t="s">
        <v>45</v>
      </c>
    </row>
    <row r="105" spans="1:5" ht="18" x14ac:dyDescent="0.45">
      <c r="A105" s="4" t="s">
        <v>40</v>
      </c>
      <c r="B105" s="10" t="str">
        <f>"1402232019"</f>
        <v>1402232019</v>
      </c>
      <c r="C105" s="10" t="s">
        <v>33</v>
      </c>
      <c r="D105" s="9" t="s">
        <v>44</v>
      </c>
      <c r="E105" s="8" t="s">
        <v>43</v>
      </c>
    </row>
    <row r="106" spans="1:5" ht="18" x14ac:dyDescent="0.45">
      <c r="A106" s="4" t="s">
        <v>40</v>
      </c>
      <c r="B106" s="7" t="str">
        <f>"1402232021"</f>
        <v>1402232021</v>
      </c>
      <c r="C106" s="7" t="s">
        <v>39</v>
      </c>
      <c r="D106" s="6" t="s">
        <v>42</v>
      </c>
      <c r="E106" s="5" t="s">
        <v>41</v>
      </c>
    </row>
    <row r="107" spans="1:5" ht="18" x14ac:dyDescent="0.45">
      <c r="A107" s="4" t="s">
        <v>40</v>
      </c>
      <c r="B107" s="10" t="str">
        <f>"1402232022"</f>
        <v>1402232022</v>
      </c>
      <c r="C107" s="10" t="s">
        <v>39</v>
      </c>
      <c r="D107" s="9" t="s">
        <v>38</v>
      </c>
      <c r="E107" s="8" t="s">
        <v>37</v>
      </c>
    </row>
    <row r="108" spans="1:5" ht="18" x14ac:dyDescent="0.45">
      <c r="A108" s="4" t="s">
        <v>3</v>
      </c>
      <c r="B108" s="7" t="str">
        <f>"1402263001"</f>
        <v>1402263001</v>
      </c>
      <c r="C108" s="7" t="s">
        <v>36</v>
      </c>
      <c r="D108" s="6" t="s">
        <v>35</v>
      </c>
      <c r="E108" s="5" t="s">
        <v>34</v>
      </c>
    </row>
    <row r="109" spans="1:5" ht="18" x14ac:dyDescent="0.45">
      <c r="A109" s="4" t="s">
        <v>3</v>
      </c>
      <c r="B109" s="3" t="str">
        <f>"1402263003"</f>
        <v>1402263003</v>
      </c>
      <c r="C109" s="3" t="s">
        <v>33</v>
      </c>
      <c r="D109" s="2" t="s">
        <v>32</v>
      </c>
      <c r="E109" s="1" t="s">
        <v>31</v>
      </c>
    </row>
    <row r="110" spans="1:5" ht="18" x14ac:dyDescent="0.45">
      <c r="A110" s="4" t="s">
        <v>3</v>
      </c>
      <c r="B110" s="7" t="str">
        <f>"1402263004"</f>
        <v>1402263004</v>
      </c>
      <c r="C110" s="7" t="s">
        <v>30</v>
      </c>
      <c r="D110" s="6" t="s">
        <v>29</v>
      </c>
      <c r="E110" s="5" t="s">
        <v>28</v>
      </c>
    </row>
    <row r="111" spans="1:5" ht="18" x14ac:dyDescent="0.45">
      <c r="A111" s="4" t="s">
        <v>3</v>
      </c>
      <c r="B111" s="3" t="str">
        <f>"1402263005"</f>
        <v>1402263005</v>
      </c>
      <c r="C111" s="3" t="s">
        <v>27</v>
      </c>
      <c r="D111" s="2" t="s">
        <v>26</v>
      </c>
      <c r="E111" s="1" t="s">
        <v>25</v>
      </c>
    </row>
    <row r="112" spans="1:5" ht="18" x14ac:dyDescent="0.45">
      <c r="A112" s="4" t="s">
        <v>3</v>
      </c>
      <c r="B112" s="7" t="str">
        <f>"1402263006"</f>
        <v>1402263006</v>
      </c>
      <c r="C112" s="7" t="s">
        <v>24</v>
      </c>
      <c r="D112" s="6" t="s">
        <v>23</v>
      </c>
      <c r="E112" s="5" t="s">
        <v>22</v>
      </c>
    </row>
    <row r="113" spans="1:5" ht="18" x14ac:dyDescent="0.45">
      <c r="A113" s="4" t="s">
        <v>3</v>
      </c>
      <c r="B113" s="3" t="str">
        <f>"1402263007"</f>
        <v>1402263007</v>
      </c>
      <c r="C113" s="3" t="s">
        <v>21</v>
      </c>
      <c r="D113" s="2" t="s">
        <v>20</v>
      </c>
      <c r="E113" s="1" t="s">
        <v>19</v>
      </c>
    </row>
    <row r="114" spans="1:5" ht="18" x14ac:dyDescent="0.45">
      <c r="A114" s="4" t="s">
        <v>3</v>
      </c>
      <c r="B114" s="7" t="str">
        <f>"1402263009"</f>
        <v>1402263009</v>
      </c>
      <c r="C114" s="7" t="s">
        <v>18</v>
      </c>
      <c r="D114" s="6" t="s">
        <v>17</v>
      </c>
      <c r="E114" s="5" t="s">
        <v>16</v>
      </c>
    </row>
    <row r="115" spans="1:5" ht="18" x14ac:dyDescent="0.45">
      <c r="A115" s="4" t="s">
        <v>3</v>
      </c>
      <c r="B115" s="3" t="str">
        <f>"1402263010"</f>
        <v>1402263010</v>
      </c>
      <c r="C115" s="3" t="s">
        <v>15</v>
      </c>
      <c r="D115" s="2" t="s">
        <v>14</v>
      </c>
      <c r="E115" s="1" t="s">
        <v>13</v>
      </c>
    </row>
    <row r="116" spans="1:5" ht="18" x14ac:dyDescent="0.45">
      <c r="A116" s="4" t="s">
        <v>3</v>
      </c>
      <c r="B116" s="7" t="str">
        <f>"1402263011"</f>
        <v>1402263011</v>
      </c>
      <c r="C116" s="7" t="s">
        <v>12</v>
      </c>
      <c r="D116" s="6" t="s">
        <v>11</v>
      </c>
      <c r="E116" s="5" t="s">
        <v>10</v>
      </c>
    </row>
    <row r="117" spans="1:5" ht="18" x14ac:dyDescent="0.45">
      <c r="A117" s="4" t="s">
        <v>3</v>
      </c>
      <c r="B117" s="3" t="str">
        <f>"1402263016"</f>
        <v>1402263016</v>
      </c>
      <c r="C117" s="3" t="s">
        <v>9</v>
      </c>
      <c r="D117" s="2" t="s">
        <v>8</v>
      </c>
      <c r="E117" s="1" t="s">
        <v>7</v>
      </c>
    </row>
    <row r="118" spans="1:5" ht="18" x14ac:dyDescent="0.45">
      <c r="A118" s="4" t="s">
        <v>3</v>
      </c>
      <c r="B118" s="7" t="str">
        <f>"1402263019"</f>
        <v>1402263019</v>
      </c>
      <c r="C118" s="7" t="s">
        <v>6</v>
      </c>
      <c r="D118" s="6" t="s">
        <v>5</v>
      </c>
      <c r="E118" s="5" t="s">
        <v>4</v>
      </c>
    </row>
    <row r="119" spans="1:5" ht="18" x14ac:dyDescent="0.45">
      <c r="A119" s="4" t="s">
        <v>3</v>
      </c>
      <c r="B119" s="3">
        <v>1402263020</v>
      </c>
      <c r="C119" s="3" t="s">
        <v>2</v>
      </c>
      <c r="D119" s="2" t="s">
        <v>1</v>
      </c>
      <c r="E119" s="1" t="s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2024-03-02T09:07:35Z</dcterms:modified>
</cp:coreProperties>
</file>