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5"/>
  </bookViews>
  <sheets>
    <sheet name="اطلاعات جمعیت" sheetId="26" r:id="rId1"/>
    <sheet name="نوجوان6882" sheetId="31" r:id="rId2"/>
    <sheet name="جوان6664" sheetId="30" r:id="rId3"/>
    <sheet name="میانسالان7982" sheetId="32" r:id="rId4"/>
    <sheet name="سالمندان6423" sheetId="6" r:id="rId5"/>
    <sheet name="ویتامین دی" sheetId="12" r:id="rId6"/>
    <sheet name="Sheet1" sheetId="25" state="hidden" r:id="rId7"/>
  </sheets>
  <calcPr calcId="152511"/>
</workbook>
</file>

<file path=xl/calcChain.xml><?xml version="1.0" encoding="utf-8"?>
<calcChain xmlns="http://schemas.openxmlformats.org/spreadsheetml/2006/main">
  <c r="B12" i="12" l="1"/>
  <c r="H12" i="26" l="1"/>
  <c r="I5" i="26"/>
  <c r="I6" i="26"/>
  <c r="I7" i="26"/>
  <c r="I8" i="26"/>
  <c r="I9" i="26"/>
  <c r="I10" i="26"/>
  <c r="I11" i="26"/>
  <c r="I4" i="26"/>
  <c r="B5" i="32" l="1"/>
  <c r="F12" i="26"/>
  <c r="C13" i="32"/>
  <c r="D12" i="26"/>
  <c r="C12" i="26"/>
  <c r="E12" i="26"/>
  <c r="G12" i="26"/>
  <c r="I12" i="26" l="1"/>
  <c r="D5" i="32"/>
  <c r="J13" i="12"/>
  <c r="G13" i="12"/>
  <c r="K13" i="12" s="1"/>
  <c r="E13" i="12"/>
  <c r="B13" i="12"/>
  <c r="F13" i="12" s="1"/>
  <c r="A13" i="12"/>
  <c r="J12" i="12"/>
  <c r="G12" i="12"/>
  <c r="K12" i="12" s="1"/>
  <c r="E12" i="12"/>
  <c r="F12" i="12"/>
  <c r="A12" i="12"/>
  <c r="J11" i="12"/>
  <c r="G11" i="12"/>
  <c r="K11" i="12" s="1"/>
  <c r="E11" i="12"/>
  <c r="B11" i="12"/>
  <c r="F11" i="12" s="1"/>
  <c r="A11" i="12"/>
  <c r="J10" i="12"/>
  <c r="G10" i="12"/>
  <c r="K10" i="12" s="1"/>
  <c r="E10" i="12"/>
  <c r="B10" i="12"/>
  <c r="F10" i="12" s="1"/>
  <c r="A10" i="12"/>
  <c r="J9" i="12"/>
  <c r="G9" i="12"/>
  <c r="K9" i="12" s="1"/>
  <c r="E9" i="12"/>
  <c r="B9" i="12"/>
  <c r="F9" i="12" s="1"/>
  <c r="A9" i="12"/>
  <c r="J8" i="12"/>
  <c r="G8" i="12"/>
  <c r="K8" i="12" s="1"/>
  <c r="E8" i="12"/>
  <c r="B8" i="12"/>
  <c r="F8" i="12" s="1"/>
  <c r="A8" i="12"/>
  <c r="J7" i="12"/>
  <c r="G7" i="12"/>
  <c r="K7" i="12" s="1"/>
  <c r="E7" i="12"/>
  <c r="B7" i="12"/>
  <c r="F7" i="12" s="1"/>
  <c r="A7" i="12"/>
  <c r="J6" i="12"/>
  <c r="G6" i="12"/>
  <c r="K6" i="12" s="1"/>
  <c r="E6" i="12"/>
  <c r="B6" i="12"/>
  <c r="F6" i="12" s="1"/>
  <c r="A6" i="12"/>
  <c r="J5" i="12"/>
  <c r="G5" i="12"/>
  <c r="K5" i="12" s="1"/>
  <c r="E5" i="12"/>
  <c r="B5" i="12"/>
  <c r="F5" i="12" s="1"/>
  <c r="A5" i="12"/>
  <c r="C13" i="6"/>
  <c r="B13" i="6"/>
  <c r="A13" i="6"/>
  <c r="B12" i="6"/>
  <c r="D12" i="6" s="1"/>
  <c r="A12" i="6"/>
  <c r="B11" i="6"/>
  <c r="A11" i="6"/>
  <c r="B10" i="6"/>
  <c r="A10" i="6"/>
  <c r="B9" i="6"/>
  <c r="A9" i="6"/>
  <c r="B8" i="6"/>
  <c r="D8" i="6" s="1"/>
  <c r="A8" i="6"/>
  <c r="B7" i="6"/>
  <c r="A7" i="6"/>
  <c r="B6" i="6"/>
  <c r="A6" i="6"/>
  <c r="B5" i="6"/>
  <c r="A5" i="6"/>
  <c r="B13" i="32"/>
  <c r="A13" i="32"/>
  <c r="B12" i="32"/>
  <c r="D12" i="32" s="1"/>
  <c r="A12" i="32"/>
  <c r="B11" i="32"/>
  <c r="D11" i="32" s="1"/>
  <c r="A11" i="32"/>
  <c r="B10" i="32"/>
  <c r="D10" i="32" s="1"/>
  <c r="A10" i="32"/>
  <c r="B9" i="32"/>
  <c r="D9" i="32" s="1"/>
  <c r="A9" i="32"/>
  <c r="B8" i="32"/>
  <c r="D8" i="32" s="1"/>
  <c r="A8" i="32"/>
  <c r="B7" i="32"/>
  <c r="D7" i="32" s="1"/>
  <c r="A7" i="32"/>
  <c r="B6" i="32"/>
  <c r="A6" i="32"/>
  <c r="A5" i="32"/>
  <c r="C13" i="30"/>
  <c r="B13" i="30"/>
  <c r="A13" i="30"/>
  <c r="B12" i="30"/>
  <c r="A12" i="30"/>
  <c r="B11" i="30"/>
  <c r="A11" i="30"/>
  <c r="B10" i="30"/>
  <c r="A10" i="30"/>
  <c r="B9" i="30"/>
  <c r="A9" i="30"/>
  <c r="B8" i="30"/>
  <c r="A8" i="30"/>
  <c r="B7" i="30"/>
  <c r="A7" i="30"/>
  <c r="B6" i="30"/>
  <c r="A6" i="30"/>
  <c r="B5" i="30"/>
  <c r="A5" i="30"/>
  <c r="C13" i="31"/>
  <c r="B13" i="31"/>
  <c r="A13" i="31"/>
  <c r="B12" i="31"/>
  <c r="A12" i="31"/>
  <c r="B11" i="31"/>
  <c r="A11" i="31"/>
  <c r="B10" i="31"/>
  <c r="A10" i="31"/>
  <c r="B9" i="31"/>
  <c r="A9" i="31"/>
  <c r="B8" i="31"/>
  <c r="A8" i="31"/>
  <c r="B7" i="31"/>
  <c r="A7" i="31"/>
  <c r="B6" i="31"/>
  <c r="A6" i="31"/>
  <c r="B5" i="31"/>
  <c r="A5" i="31"/>
  <c r="D5" i="30" l="1"/>
  <c r="D6" i="30"/>
  <c r="D7" i="30"/>
  <c r="D8" i="30"/>
  <c r="D9" i="30"/>
  <c r="D10" i="30"/>
  <c r="D11" i="30"/>
  <c r="D12" i="30"/>
  <c r="D9" i="6"/>
  <c r="D6" i="6"/>
  <c r="D10" i="6"/>
  <c r="D7" i="6"/>
  <c r="D11" i="6"/>
  <c r="D13" i="31"/>
  <c r="D5" i="6"/>
  <c r="D5" i="31"/>
  <c r="D6" i="31"/>
  <c r="D7" i="31"/>
  <c r="D8" i="31"/>
  <c r="D9" i="31"/>
  <c r="D10" i="31"/>
  <c r="D11" i="31"/>
  <c r="D12" i="31"/>
  <c r="D6" i="32"/>
  <c r="D13" i="32"/>
  <c r="D13" i="30"/>
  <c r="D13" i="6"/>
</calcChain>
</file>

<file path=xl/sharedStrings.xml><?xml version="1.0" encoding="utf-8"?>
<sst xmlns="http://schemas.openxmlformats.org/spreadsheetml/2006/main" count="62" uniqueCount="41">
  <si>
    <t>ردیف</t>
  </si>
  <si>
    <t>میانسالان</t>
  </si>
  <si>
    <t>نام واحد</t>
  </si>
  <si>
    <t>کلاته عرب</t>
  </si>
  <si>
    <t>واحد</t>
  </si>
  <si>
    <t>کریم آباد</t>
  </si>
  <si>
    <t>سالمند</t>
  </si>
  <si>
    <t>تعداد سالمند
دریافت کننده ویتامین دی</t>
  </si>
  <si>
    <t>تعداد میانسالان
دریافت کننده ویتامین دی</t>
  </si>
  <si>
    <t>درصد میانسال
 دریافت کننده ویتامین دی</t>
  </si>
  <si>
    <t>درصد سالمند
 دریافت کننده ویتامین دی</t>
  </si>
  <si>
    <t>جمعیت 
میانسال</t>
  </si>
  <si>
    <t>تعداد 
ویتامین دی</t>
  </si>
  <si>
    <t>میانگین 
در هرتجویز</t>
  </si>
  <si>
    <t>جمعیت 
سالمند</t>
  </si>
  <si>
    <t>خرم آباد</t>
  </si>
  <si>
    <t>بداغ آباد</t>
  </si>
  <si>
    <t>رحمت آباد</t>
  </si>
  <si>
    <t>حکم آباد 1</t>
  </si>
  <si>
    <t>شش ماهه</t>
  </si>
  <si>
    <t>تعداد کل مراقبت شده</t>
  </si>
  <si>
    <t>درصد مورد انتظار</t>
  </si>
  <si>
    <t>درصد مراقبت شده</t>
  </si>
  <si>
    <t>فصلی</t>
  </si>
  <si>
    <t>سالانه</t>
  </si>
  <si>
    <t>نام پایگاه</t>
  </si>
  <si>
    <t>تعداد سالمندان</t>
  </si>
  <si>
    <t>تعداد میانسالان</t>
  </si>
  <si>
    <t>تعداد جوانان</t>
  </si>
  <si>
    <t>تعداد نوجوانان</t>
  </si>
  <si>
    <t>تعداد مادر باردار</t>
  </si>
  <si>
    <t>تعداد کودک زیر 5 سال</t>
  </si>
  <si>
    <t>حسین آباد میرزا مومن</t>
  </si>
  <si>
    <t>حکم آباد 2</t>
  </si>
  <si>
    <t>مرکز</t>
  </si>
  <si>
    <t xml:space="preserve">تعداد کل </t>
  </si>
  <si>
    <t>سال1401</t>
  </si>
  <si>
    <t>نوجوانان</t>
  </si>
  <si>
    <t>درصد مراقبت شده سال 1401</t>
  </si>
  <si>
    <t>درصد مورد انتظار سال 1401</t>
  </si>
  <si>
    <t>توزیع مکمل ویتامین دی طی 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</si>
</sst>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9" fontId="0" fillId="0" borderId="0" xfId="0" applyNumberForma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0" borderId="1" xfId="0" applyFont="1" applyBorder="1"/>
    <xf numFmtId="0" fontId="7" fillId="4" borderId="1" xfId="0" applyFont="1" applyFill="1" applyBorder="1"/>
    <xf numFmtId="10" fontId="0" fillId="0" borderId="0" xfId="0" applyNumberFormat="1"/>
    <xf numFmtId="0" fontId="9" fillId="4" borderId="3" xfId="0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wrapText="1"/>
    </xf>
    <xf numFmtId="0" fontId="3" fillId="0" borderId="0" xfId="0" applyFont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wrapText="1"/>
    </xf>
    <xf numFmtId="10" fontId="3" fillId="0" borderId="0" xfId="0" applyNumberFormat="1" applyFont="1" applyBorder="1"/>
    <xf numFmtId="0" fontId="8" fillId="4" borderId="2" xfId="0" applyFont="1" applyFill="1" applyBorder="1" applyAlignment="1">
      <alignment horizontal="center" vertical="center" textRotation="90" wrapText="1" readingOrder="1"/>
    </xf>
    <xf numFmtId="0" fontId="8" fillId="4" borderId="4" xfId="0" applyFont="1" applyFill="1" applyBorder="1" applyAlignment="1">
      <alignment horizontal="center" vertical="center" textRotation="90" wrapText="1" readingOrder="1"/>
    </xf>
    <xf numFmtId="0" fontId="8" fillId="4" borderId="1" xfId="0" applyFont="1" applyFill="1" applyBorder="1" applyAlignment="1">
      <alignment horizontal="center" vertical="center" wrapText="1" readingOrder="2"/>
    </xf>
    <xf numFmtId="0" fontId="8" fillId="4" borderId="2" xfId="0" applyFont="1" applyFill="1" applyBorder="1" applyAlignment="1">
      <alignment horizontal="center" vertical="center" wrapText="1" readingOrder="2"/>
    </xf>
    <xf numFmtId="0" fontId="8" fillId="4" borderId="4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textRotation="90" wrapText="1" readingOrder="1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chemeClr val="tx1"/>
                </a:solidFill>
                <a:cs typeface="B Titr" panose="00000700000000000000" pitchFamily="2" charset="-78"/>
              </a:rPr>
              <a:t>مراقبت</a:t>
            </a:r>
            <a:r>
              <a:rPr lang="fa-IR" baseline="0">
                <a:solidFill>
                  <a:schemeClr val="tx1"/>
                </a:solidFill>
                <a:cs typeface="B Titr" panose="00000700000000000000" pitchFamily="2" charset="-78"/>
              </a:rPr>
              <a:t> های تغذیه نوجوان در سال 1401</a:t>
            </a:r>
            <a:endParaRPr lang="en-US">
              <a:solidFill>
                <a:schemeClr val="tx1"/>
              </a:solidFill>
              <a:cs typeface="B Titr" panose="000007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نوجوان6882!$D$3:$D$7</c:f>
              <c:strCache>
                <c:ptCount val="5"/>
                <c:pt idx="0">
                  <c:v>درصد مراقبت شده</c:v>
                </c:pt>
                <c:pt idx="2">
                  <c:v>#DIV/0!</c:v>
                </c:pt>
                <c:pt idx="3">
                  <c:v>#DIV/0!</c:v>
                </c:pt>
                <c:pt idx="4">
                  <c:v>#DIV/0!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نوجوان6882!$A$5:$A$13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نوجوان6882!$D$5:$D$13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A7-4B7F-B452-2AC0AA598FD6}"/>
            </c:ext>
          </c:extLst>
        </c:ser>
        <c:ser>
          <c:idx val="3"/>
          <c:order val="1"/>
          <c:tx>
            <c:strRef>
              <c:f>نوجوان6882!$E$3</c:f>
              <c:strCache>
                <c:ptCount val="1"/>
                <c:pt idx="0">
                  <c:v>درصد مورد انتظار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نوجوان6882!$A$5:$A$13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نوجوان6882!$E$5:$E$13</c:f>
              <c:numCache>
                <c:formatCode>0.0%</c:formatCode>
                <c:ptCount val="9"/>
                <c:pt idx="0">
                  <c:v>8.3000000000000004E-2</c:v>
                </c:pt>
                <c:pt idx="1">
                  <c:v>8.3000000000000004E-2</c:v>
                </c:pt>
                <c:pt idx="2">
                  <c:v>8.3000000000000004E-2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8.3000000000000004E-2</c:v>
                </c:pt>
                <c:pt idx="6">
                  <c:v>8.3000000000000004E-2</c:v>
                </c:pt>
                <c:pt idx="7">
                  <c:v>8.3000000000000004E-2</c:v>
                </c:pt>
                <c:pt idx="8">
                  <c:v>8.3000000000000004E-2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A7-4B7F-B452-2AC0AA598F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7165344"/>
        <c:axId val="289631024"/>
      </c:barChart>
      <c:catAx>
        <c:axId val="3371653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289631024"/>
        <c:crosses val="autoZero"/>
        <c:auto val="1"/>
        <c:lblAlgn val="ctr"/>
        <c:lblOffset val="100"/>
        <c:noMultiLvlLbl val="0"/>
      </c:catAx>
      <c:valAx>
        <c:axId val="2896310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16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chemeClr val="tx1"/>
                </a:solidFill>
                <a:cs typeface="B Titr" panose="00000700000000000000" pitchFamily="2" charset="-78"/>
              </a:rPr>
              <a:t>مراقبت</a:t>
            </a:r>
            <a:r>
              <a:rPr lang="fa-IR" baseline="0">
                <a:solidFill>
                  <a:schemeClr val="tx1"/>
                </a:solidFill>
                <a:cs typeface="B Titr" panose="00000700000000000000" pitchFamily="2" charset="-78"/>
              </a:rPr>
              <a:t> های تغذیه جوان در سال 1401</a:t>
            </a:r>
            <a:endParaRPr lang="en-US">
              <a:solidFill>
                <a:schemeClr val="tx1"/>
              </a:solidFill>
              <a:cs typeface="B Titr" panose="000007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جوان6664!$D$3</c:f>
              <c:strCache>
                <c:ptCount val="1"/>
                <c:pt idx="0">
                  <c:v>درصد مراقبت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نوجوان6882!$A$5:$A$13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جوان6664!$D$5:$D$13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C9-4E1E-869B-16542723FC41}"/>
            </c:ext>
          </c:extLst>
        </c:ser>
        <c:ser>
          <c:idx val="3"/>
          <c:order val="1"/>
          <c:tx>
            <c:strRef>
              <c:f>جوان6664!$E$3</c:f>
              <c:strCache>
                <c:ptCount val="1"/>
                <c:pt idx="0">
                  <c:v>درصد مورد انتظار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نوجوان6882!$A$5:$A$13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نوجوان6882!$E$5:$E$13</c:f>
              <c:numCache>
                <c:formatCode>0.0%</c:formatCode>
                <c:ptCount val="9"/>
                <c:pt idx="0">
                  <c:v>8.3000000000000004E-2</c:v>
                </c:pt>
                <c:pt idx="1">
                  <c:v>8.3000000000000004E-2</c:v>
                </c:pt>
                <c:pt idx="2">
                  <c:v>8.3000000000000004E-2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8.3000000000000004E-2</c:v>
                </c:pt>
                <c:pt idx="6">
                  <c:v>8.3000000000000004E-2</c:v>
                </c:pt>
                <c:pt idx="7">
                  <c:v>8.3000000000000004E-2</c:v>
                </c:pt>
                <c:pt idx="8">
                  <c:v>8.3000000000000004E-2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C9-4E1E-869B-16542723FC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9629064"/>
        <c:axId val="289629456"/>
      </c:barChart>
      <c:catAx>
        <c:axId val="2896290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289629456"/>
        <c:crosses val="autoZero"/>
        <c:auto val="1"/>
        <c:lblAlgn val="ctr"/>
        <c:lblOffset val="100"/>
        <c:noMultiLvlLbl val="0"/>
      </c:catAx>
      <c:valAx>
        <c:axId val="2896294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2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chemeClr val="tx1"/>
                </a:solidFill>
                <a:cs typeface="B Titr" panose="00000700000000000000" pitchFamily="2" charset="-78"/>
              </a:rPr>
              <a:t>مراقبت</a:t>
            </a:r>
            <a:r>
              <a:rPr lang="fa-IR" baseline="0">
                <a:solidFill>
                  <a:schemeClr val="tx1"/>
                </a:solidFill>
                <a:cs typeface="B Titr" panose="00000700000000000000" pitchFamily="2" charset="-78"/>
              </a:rPr>
              <a:t> های تغذیه میانسال در سال 1401</a:t>
            </a:r>
            <a:endParaRPr lang="en-US">
              <a:solidFill>
                <a:schemeClr val="tx1"/>
              </a:solidFill>
              <a:cs typeface="B Titr" panose="000007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میانسالان7982!$D$3</c:f>
              <c:strCache>
                <c:ptCount val="1"/>
                <c:pt idx="0">
                  <c:v>درصد مراقبت شده سال 1401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میانسالان7982!$A$5:$A$13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میانسالان7982!$D$5:$D$13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C-4BC4-9F0D-75D01BC36C54}"/>
            </c:ext>
          </c:extLst>
        </c:ser>
        <c:ser>
          <c:idx val="3"/>
          <c:order val="1"/>
          <c:tx>
            <c:strRef>
              <c:f>میانسالان7982!$E$3</c:f>
              <c:strCache>
                <c:ptCount val="1"/>
                <c:pt idx="0">
                  <c:v>درصد مورد انتظار سال 1401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میانسالان7982!$A$5:$A$13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میانسالان7982!$E$5:$E$13</c:f>
              <c:numCache>
                <c:formatCode>0.0%</c:formatCode>
                <c:ptCount val="9"/>
                <c:pt idx="0">
                  <c:v>8.3000000000000004E-2</c:v>
                </c:pt>
                <c:pt idx="1">
                  <c:v>8.3000000000000004E-2</c:v>
                </c:pt>
                <c:pt idx="2">
                  <c:v>8.3000000000000004E-2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8.3000000000000004E-2</c:v>
                </c:pt>
                <c:pt idx="6">
                  <c:v>8.3000000000000004E-2</c:v>
                </c:pt>
                <c:pt idx="7">
                  <c:v>8.3000000000000004E-2</c:v>
                </c:pt>
                <c:pt idx="8">
                  <c:v>8.3000000000000004E-2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EC-4BC4-9F0D-75D01BC36C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9630240"/>
        <c:axId val="289630632"/>
      </c:barChart>
      <c:catAx>
        <c:axId val="289630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289630632"/>
        <c:crosses val="autoZero"/>
        <c:auto val="1"/>
        <c:lblAlgn val="ctr"/>
        <c:lblOffset val="100"/>
        <c:noMultiLvlLbl val="0"/>
      </c:catAx>
      <c:valAx>
        <c:axId val="2896306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3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chemeClr val="tx1"/>
                </a:solidFill>
                <a:cs typeface="B Titr" panose="00000700000000000000" pitchFamily="2" charset="-78"/>
              </a:rPr>
              <a:t>مراقبت</a:t>
            </a:r>
            <a:r>
              <a:rPr lang="fa-IR" baseline="0">
                <a:solidFill>
                  <a:schemeClr val="tx1"/>
                </a:solidFill>
                <a:cs typeface="B Titr" panose="00000700000000000000" pitchFamily="2" charset="-78"/>
              </a:rPr>
              <a:t> های تغذیه  سالمند در سال 1401</a:t>
            </a:r>
            <a:endParaRPr lang="en-US">
              <a:solidFill>
                <a:schemeClr val="tx1"/>
              </a:solidFill>
              <a:cs typeface="B Titr" panose="000007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سالمندان6423!$D$3</c:f>
              <c:strCache>
                <c:ptCount val="1"/>
                <c:pt idx="0">
                  <c:v>درصد مراقبت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سالمندان6423!$A$5:$A$13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سالمندان6423!$D$5:$D$13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48-4F44-9378-91091A1EE396}"/>
            </c:ext>
          </c:extLst>
        </c:ser>
        <c:ser>
          <c:idx val="3"/>
          <c:order val="1"/>
          <c:tx>
            <c:strRef>
              <c:f>سالمندان6423!$E$3</c:f>
              <c:strCache>
                <c:ptCount val="1"/>
                <c:pt idx="0">
                  <c:v>درصد مورد انتظار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سالمندان6423!$A$5:$A$13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سالمندان6423!$E$5:$E$13</c:f>
              <c:numCache>
                <c:formatCode>0%</c:formatCode>
                <c:ptCount val="9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48-4F44-9378-91091A1EE3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9704744"/>
        <c:axId val="289699648"/>
      </c:barChart>
      <c:catAx>
        <c:axId val="2897047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289699648"/>
        <c:crosses val="autoZero"/>
        <c:auto val="1"/>
        <c:lblAlgn val="ctr"/>
        <c:lblOffset val="100"/>
        <c:noMultiLvlLbl val="0"/>
      </c:catAx>
      <c:valAx>
        <c:axId val="289699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0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ysClr val="windowText" lastClr="000000"/>
                </a:solidFill>
                <a:cs typeface="B Titr" panose="00000700000000000000" pitchFamily="2" charset="-78"/>
              </a:rPr>
              <a:t>درصد میانسال
 دریافت کننده ویتامین دی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'ویتامین دی'!$F$4</c:f>
              <c:strCache>
                <c:ptCount val="1"/>
                <c:pt idx="0">
                  <c:v>درصد میانسال
 دریافت کننده ویتامین دی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'ویتامین دی'!$A$5:$A$13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'ویتامین دی'!$F$5:$F$13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0C-4034-924E-457EBEDC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9703568"/>
        <c:axId val="289700432"/>
      </c:barChart>
      <c:catAx>
        <c:axId val="2897035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00432"/>
        <c:crosses val="autoZero"/>
        <c:auto val="1"/>
        <c:lblAlgn val="ctr"/>
        <c:lblOffset val="100"/>
        <c:noMultiLvlLbl val="0"/>
      </c:catAx>
      <c:valAx>
        <c:axId val="289700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0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ysClr val="windowText" lastClr="000000"/>
                </a:solidFill>
                <a:cs typeface="B Titr" panose="00000700000000000000" pitchFamily="2" charset="-78"/>
              </a:rPr>
              <a:t>درصد سالمند
 دریافت کننده ویتامین 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'ویتامین دی'!$K$4</c:f>
              <c:strCache>
                <c:ptCount val="1"/>
                <c:pt idx="0">
                  <c:v>درصد سالمند
 دریافت کننده ویتامین دی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'ویتامین دی'!$A$5:$A$13</c:f>
              <c:strCache>
                <c:ptCount val="9"/>
                <c:pt idx="0">
                  <c:v>حسین آباد میرزا مومن</c:v>
                </c:pt>
                <c:pt idx="1">
                  <c:v>حکم آباد 1</c:v>
                </c:pt>
                <c:pt idx="2">
                  <c:v>بداغ آباد</c:v>
                </c:pt>
                <c:pt idx="3">
                  <c:v>خرم آباد</c:v>
                </c:pt>
                <c:pt idx="4">
                  <c:v>کریم آباد</c:v>
                </c:pt>
                <c:pt idx="5">
                  <c:v>حکم آباد 2</c:v>
                </c:pt>
                <c:pt idx="6">
                  <c:v>کلاته عرب</c:v>
                </c:pt>
                <c:pt idx="7">
                  <c:v>رحمت آباد</c:v>
                </c:pt>
                <c:pt idx="8">
                  <c:v>مرکز</c:v>
                </c:pt>
              </c:strCache>
            </c:strRef>
          </c:cat>
          <c:val>
            <c:numRef>
              <c:f>'ویتامین دی'!$K$5:$K$13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09-4AA7-A98B-01D16C81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9701608"/>
        <c:axId val="289702000"/>
      </c:barChart>
      <c:catAx>
        <c:axId val="289701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02000"/>
        <c:crosses val="autoZero"/>
        <c:auto val="1"/>
        <c:lblAlgn val="ctr"/>
        <c:lblOffset val="100"/>
        <c:noMultiLvlLbl val="0"/>
      </c:catAx>
      <c:valAx>
        <c:axId val="289702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591705</xdr:colOff>
      <xdr:row>0</xdr:row>
      <xdr:rowOff>0</xdr:rowOff>
    </xdr:from>
    <xdr:to>
      <xdr:col>19</xdr:col>
      <xdr:colOff>43297</xdr:colOff>
      <xdr:row>14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19</xdr:col>
      <xdr:colOff>386773</xdr:colOff>
      <xdr:row>13</xdr:row>
      <xdr:rowOff>123248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0</xdr:rowOff>
    </xdr:from>
    <xdr:to>
      <xdr:col>18</xdr:col>
      <xdr:colOff>482023</xdr:colOff>
      <xdr:row>13</xdr:row>
      <xdr:rowOff>56573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18</xdr:col>
      <xdr:colOff>596323</xdr:colOff>
      <xdr:row>13</xdr:row>
      <xdr:rowOff>161348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223837</xdr:rowOff>
    </xdr:from>
    <xdr:to>
      <xdr:col>11</xdr:col>
      <xdr:colOff>0</xdr:colOff>
      <xdr:row>30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13</xdr:row>
      <xdr:rowOff>223837</xdr:rowOff>
    </xdr:from>
    <xdr:to>
      <xdr:col>11</xdr:col>
      <xdr:colOff>0</xdr:colOff>
      <xdr:row>30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rightToLeft="1" zoomScale="82" zoomScaleNormal="82" zoomScaleSheetLayoutView="68" workbookViewId="0">
      <selection activeCell="F9" sqref="F9"/>
    </sheetView>
  </sheetViews>
  <sheetFormatPr defaultColWidth="9" defaultRowHeight="21" x14ac:dyDescent="0.25"/>
  <cols>
    <col min="1" max="1" width="5.7109375" style="8" customWidth="1"/>
    <col min="2" max="2" width="15.7109375" style="8" customWidth="1"/>
    <col min="3" max="8" width="9" style="8"/>
    <col min="9" max="9" width="9" style="9"/>
    <col min="10" max="15" width="9.140625" customWidth="1"/>
    <col min="16" max="16384" width="9" style="8"/>
  </cols>
  <sheetData>
    <row r="1" spans="1:9" ht="19.5" customHeight="1" x14ac:dyDescent="0.25">
      <c r="A1" s="36" t="s">
        <v>0</v>
      </c>
      <c r="B1" s="37" t="s">
        <v>25</v>
      </c>
      <c r="C1" s="39" t="s">
        <v>31</v>
      </c>
      <c r="D1" s="39" t="s">
        <v>29</v>
      </c>
      <c r="E1" s="39" t="s">
        <v>28</v>
      </c>
      <c r="F1" s="39" t="s">
        <v>27</v>
      </c>
      <c r="G1" s="39" t="s">
        <v>26</v>
      </c>
      <c r="H1" s="39" t="s">
        <v>30</v>
      </c>
      <c r="I1" s="34"/>
    </row>
    <row r="2" spans="1:9" ht="72.75" customHeight="1" x14ac:dyDescent="0.25">
      <c r="A2" s="36"/>
      <c r="B2" s="38"/>
      <c r="C2" s="39"/>
      <c r="D2" s="39"/>
      <c r="E2" s="39"/>
      <c r="F2" s="39"/>
      <c r="G2" s="39"/>
      <c r="H2" s="39"/>
      <c r="I2" s="35"/>
    </row>
    <row r="3" spans="1:9" ht="24" customHeight="1" x14ac:dyDescent="0.25">
      <c r="A3" s="36"/>
      <c r="B3" s="38"/>
      <c r="C3" s="40"/>
      <c r="D3" s="40"/>
      <c r="E3" s="40"/>
      <c r="F3" s="40"/>
      <c r="G3" s="40"/>
      <c r="H3" s="40"/>
      <c r="I3" s="35"/>
    </row>
    <row r="4" spans="1:9" ht="24" customHeight="1" x14ac:dyDescent="0.25">
      <c r="A4" s="19">
        <v>1</v>
      </c>
      <c r="B4" s="16" t="s">
        <v>32</v>
      </c>
      <c r="C4" s="10"/>
      <c r="D4" s="10"/>
      <c r="E4" s="10"/>
      <c r="F4" s="10"/>
      <c r="G4" s="10"/>
      <c r="H4" s="10"/>
      <c r="I4" s="20">
        <f>G4+F4+E4+D4+C4</f>
        <v>0</v>
      </c>
    </row>
    <row r="5" spans="1:9" ht="24" customHeight="1" x14ac:dyDescent="0.25">
      <c r="A5" s="19">
        <v>2</v>
      </c>
      <c r="B5" s="16" t="s">
        <v>18</v>
      </c>
      <c r="C5" s="10"/>
      <c r="D5" s="10"/>
      <c r="E5" s="10"/>
      <c r="F5" s="10"/>
      <c r="G5" s="10"/>
      <c r="H5" s="10"/>
      <c r="I5" s="20">
        <f t="shared" ref="I5:I12" si="0">G5+F5+E5+D5+C5</f>
        <v>0</v>
      </c>
    </row>
    <row r="6" spans="1:9" ht="24" customHeight="1" x14ac:dyDescent="0.25">
      <c r="A6" s="19">
        <v>3</v>
      </c>
      <c r="B6" s="16" t="s">
        <v>16</v>
      </c>
      <c r="C6" s="10"/>
      <c r="D6" s="10"/>
      <c r="E6" s="10"/>
      <c r="F6" s="10"/>
      <c r="G6" s="10"/>
      <c r="H6" s="10"/>
      <c r="I6" s="20">
        <f t="shared" si="0"/>
        <v>0</v>
      </c>
    </row>
    <row r="7" spans="1:9" ht="24" customHeight="1" x14ac:dyDescent="0.25">
      <c r="A7" s="19">
        <v>4</v>
      </c>
      <c r="B7" s="16" t="s">
        <v>15</v>
      </c>
      <c r="C7" s="10"/>
      <c r="D7" s="10"/>
      <c r="E7" s="10"/>
      <c r="F7" s="10"/>
      <c r="G7" s="10"/>
      <c r="H7" s="10"/>
      <c r="I7" s="20">
        <f t="shared" si="0"/>
        <v>0</v>
      </c>
    </row>
    <row r="8" spans="1:9" ht="24" customHeight="1" x14ac:dyDescent="0.25">
      <c r="A8" s="19">
        <v>5</v>
      </c>
      <c r="B8" s="16" t="s">
        <v>5</v>
      </c>
      <c r="C8" s="10"/>
      <c r="D8" s="10"/>
      <c r="E8" s="10"/>
      <c r="F8" s="10"/>
      <c r="G8" s="10"/>
      <c r="H8" s="10"/>
      <c r="I8" s="20">
        <f t="shared" si="0"/>
        <v>0</v>
      </c>
    </row>
    <row r="9" spans="1:9" ht="24" customHeight="1" x14ac:dyDescent="0.25">
      <c r="A9" s="19">
        <v>6</v>
      </c>
      <c r="B9" s="16" t="s">
        <v>33</v>
      </c>
      <c r="C9" s="10"/>
      <c r="D9" s="10"/>
      <c r="E9" s="10"/>
      <c r="F9" s="10"/>
      <c r="G9" s="10"/>
      <c r="H9" s="10"/>
      <c r="I9" s="20">
        <f t="shared" si="0"/>
        <v>0</v>
      </c>
    </row>
    <row r="10" spans="1:9" ht="24" customHeight="1" x14ac:dyDescent="0.25">
      <c r="A10" s="19">
        <v>7</v>
      </c>
      <c r="B10" s="16" t="s">
        <v>3</v>
      </c>
      <c r="C10" s="10"/>
      <c r="D10" s="10"/>
      <c r="E10" s="10"/>
      <c r="F10" s="10"/>
      <c r="G10" s="10"/>
      <c r="H10" s="10"/>
      <c r="I10" s="20">
        <f t="shared" si="0"/>
        <v>0</v>
      </c>
    </row>
    <row r="11" spans="1:9" ht="23.25" customHeight="1" x14ac:dyDescent="0.25">
      <c r="A11" s="19">
        <v>8</v>
      </c>
      <c r="B11" s="16" t="s">
        <v>17</v>
      </c>
      <c r="C11" s="10"/>
      <c r="D11" s="10"/>
      <c r="E11" s="10"/>
      <c r="F11" s="10"/>
      <c r="G11" s="10"/>
      <c r="H11" s="10"/>
      <c r="I11" s="20">
        <f t="shared" si="0"/>
        <v>0</v>
      </c>
    </row>
    <row r="12" spans="1:9" s="9" customFormat="1" x14ac:dyDescent="0.25">
      <c r="A12" s="20"/>
      <c r="B12" s="17" t="s">
        <v>34</v>
      </c>
      <c r="C12" s="18">
        <f t="shared" ref="C12:G12" si="1">SUM(C4:C11)</f>
        <v>0</v>
      </c>
      <c r="D12" s="18">
        <f t="shared" si="1"/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>SUM(H4:H11)</f>
        <v>0</v>
      </c>
      <c r="I12" s="20">
        <f t="shared" si="0"/>
        <v>0</v>
      </c>
    </row>
    <row r="14" spans="1:9" x14ac:dyDescent="0.25">
      <c r="A14" s="11"/>
      <c r="B14" s="12"/>
    </row>
    <row r="15" spans="1:9" x14ac:dyDescent="0.25">
      <c r="B15" s="11"/>
    </row>
  </sheetData>
  <mergeCells count="9">
    <mergeCell ref="I1:I3"/>
    <mergeCell ref="A1:A3"/>
    <mergeCell ref="B1:B3"/>
    <mergeCell ref="C1:C3"/>
    <mergeCell ref="H1:H3"/>
    <mergeCell ref="D1:D3"/>
    <mergeCell ref="E1:E3"/>
    <mergeCell ref="F1:F3"/>
    <mergeCell ref="G1:G3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rightToLeft="1" zoomScale="80" zoomScaleNormal="80" workbookViewId="0">
      <selection activeCell="E5" sqref="E5:E13"/>
    </sheetView>
  </sheetViews>
  <sheetFormatPr defaultColWidth="9" defaultRowHeight="18" x14ac:dyDescent="0.45"/>
  <cols>
    <col min="1" max="1" width="17.7109375" style="1" customWidth="1"/>
    <col min="2" max="2" width="9.140625" style="1" customWidth="1"/>
    <col min="3" max="3" width="12.7109375" style="1" customWidth="1"/>
    <col min="4" max="4" width="9.140625" style="1" customWidth="1"/>
    <col min="5" max="5" width="9.140625" style="29" customWidth="1"/>
    <col min="6" max="16384" width="9" style="1"/>
  </cols>
  <sheetData>
    <row r="1" spans="1:5" ht="15" customHeight="1" x14ac:dyDescent="0.45">
      <c r="A1" s="41" t="s">
        <v>37</v>
      </c>
      <c r="B1" s="41"/>
      <c r="C1" s="41" t="s">
        <v>36</v>
      </c>
      <c r="D1" s="41"/>
      <c r="E1" s="41"/>
    </row>
    <row r="2" spans="1:5" ht="15" customHeight="1" x14ac:dyDescent="0.45">
      <c r="A2" s="41"/>
      <c r="B2" s="41"/>
      <c r="C2" s="41"/>
      <c r="D2" s="41"/>
      <c r="E2" s="41"/>
    </row>
    <row r="3" spans="1:5" ht="15" customHeight="1" x14ac:dyDescent="0.45">
      <c r="A3" s="42" t="s">
        <v>2</v>
      </c>
      <c r="B3" s="41" t="s">
        <v>35</v>
      </c>
      <c r="C3" s="44" t="s">
        <v>20</v>
      </c>
      <c r="D3" s="44" t="s">
        <v>22</v>
      </c>
      <c r="E3" s="43" t="s">
        <v>21</v>
      </c>
    </row>
    <row r="4" spans="1:5" ht="46.5" customHeight="1" x14ac:dyDescent="0.45">
      <c r="A4" s="42"/>
      <c r="B4" s="41"/>
      <c r="C4" s="44"/>
      <c r="D4" s="44"/>
      <c r="E4" s="43"/>
    </row>
    <row r="5" spans="1:5" ht="21" customHeight="1" x14ac:dyDescent="0.55000000000000004">
      <c r="A5" s="4" t="str">
        <f>'اطلاعات جمعیت'!B4</f>
        <v>حسین آباد میرزا مومن</v>
      </c>
      <c r="B5" s="14">
        <f>'اطلاعات جمعیت'!D4</f>
        <v>0</v>
      </c>
      <c r="C5" s="13"/>
      <c r="D5" s="26" t="e">
        <f t="shared" ref="D5:D13" si="0">C5/B5</f>
        <v>#DIV/0!</v>
      </c>
      <c r="E5" s="28">
        <v>8.3000000000000004E-2</v>
      </c>
    </row>
    <row r="6" spans="1:5" ht="21" customHeight="1" x14ac:dyDescent="0.55000000000000004">
      <c r="A6" s="4" t="str">
        <f>'اطلاعات جمعیت'!B5</f>
        <v>حکم آباد 1</v>
      </c>
      <c r="B6" s="14">
        <f>'اطلاعات جمعیت'!D5</f>
        <v>0</v>
      </c>
      <c r="C6" s="13"/>
      <c r="D6" s="26" t="e">
        <f t="shared" si="0"/>
        <v>#DIV/0!</v>
      </c>
      <c r="E6" s="28">
        <v>8.3000000000000004E-2</v>
      </c>
    </row>
    <row r="7" spans="1:5" ht="21" customHeight="1" x14ac:dyDescent="0.55000000000000004">
      <c r="A7" s="4" t="str">
        <f>'اطلاعات جمعیت'!B6</f>
        <v>بداغ آباد</v>
      </c>
      <c r="B7" s="14">
        <f>'اطلاعات جمعیت'!D6</f>
        <v>0</v>
      </c>
      <c r="C7" s="13"/>
      <c r="D7" s="26" t="e">
        <f t="shared" si="0"/>
        <v>#DIV/0!</v>
      </c>
      <c r="E7" s="28">
        <v>8.3000000000000004E-2</v>
      </c>
    </row>
    <row r="8" spans="1:5" ht="21" customHeight="1" x14ac:dyDescent="0.55000000000000004">
      <c r="A8" s="4" t="str">
        <f>'اطلاعات جمعیت'!B7</f>
        <v>خرم آباد</v>
      </c>
      <c r="B8" s="14">
        <f>'اطلاعات جمعیت'!D7</f>
        <v>0</v>
      </c>
      <c r="C8" s="13"/>
      <c r="D8" s="26" t="e">
        <f t="shared" si="0"/>
        <v>#DIV/0!</v>
      </c>
      <c r="E8" s="28">
        <v>8.3000000000000004E-2</v>
      </c>
    </row>
    <row r="9" spans="1:5" ht="21" customHeight="1" x14ac:dyDescent="0.55000000000000004">
      <c r="A9" s="4" t="str">
        <f>'اطلاعات جمعیت'!B8</f>
        <v>کریم آباد</v>
      </c>
      <c r="B9" s="14">
        <f>'اطلاعات جمعیت'!D8</f>
        <v>0</v>
      </c>
      <c r="C9" s="13"/>
      <c r="D9" s="26" t="e">
        <f t="shared" si="0"/>
        <v>#DIV/0!</v>
      </c>
      <c r="E9" s="28">
        <v>8.3000000000000004E-2</v>
      </c>
    </row>
    <row r="10" spans="1:5" ht="21" customHeight="1" x14ac:dyDescent="0.55000000000000004">
      <c r="A10" s="4" t="str">
        <f>'اطلاعات جمعیت'!B9</f>
        <v>حکم آباد 2</v>
      </c>
      <c r="B10" s="14">
        <f>'اطلاعات جمعیت'!D9</f>
        <v>0</v>
      </c>
      <c r="C10" s="13"/>
      <c r="D10" s="26" t="e">
        <f t="shared" si="0"/>
        <v>#DIV/0!</v>
      </c>
      <c r="E10" s="28">
        <v>8.3000000000000004E-2</v>
      </c>
    </row>
    <row r="11" spans="1:5" ht="21" customHeight="1" x14ac:dyDescent="0.55000000000000004">
      <c r="A11" s="4" t="str">
        <f>'اطلاعات جمعیت'!B10</f>
        <v>کلاته عرب</v>
      </c>
      <c r="B11" s="14">
        <f>'اطلاعات جمعیت'!D10</f>
        <v>0</v>
      </c>
      <c r="C11" s="13"/>
      <c r="D11" s="26" t="e">
        <f t="shared" si="0"/>
        <v>#DIV/0!</v>
      </c>
      <c r="E11" s="28">
        <v>8.3000000000000004E-2</v>
      </c>
    </row>
    <row r="12" spans="1:5" ht="21" customHeight="1" x14ac:dyDescent="0.55000000000000004">
      <c r="A12" s="4" t="str">
        <f>'اطلاعات جمعیت'!B11</f>
        <v>رحمت آباد</v>
      </c>
      <c r="B12" s="14">
        <f>'اطلاعات جمعیت'!D11</f>
        <v>0</v>
      </c>
      <c r="C12" s="13"/>
      <c r="D12" s="26" t="e">
        <f t="shared" si="0"/>
        <v>#DIV/0!</v>
      </c>
      <c r="E12" s="28">
        <v>8.3000000000000004E-2</v>
      </c>
    </row>
    <row r="13" spans="1:5" ht="21" customHeight="1" x14ac:dyDescent="0.55000000000000004">
      <c r="A13" s="4" t="str">
        <f>'اطلاعات جمعیت'!B12</f>
        <v>مرکز</v>
      </c>
      <c r="B13" s="14">
        <f>'اطلاعات جمعیت'!D12</f>
        <v>0</v>
      </c>
      <c r="C13" s="14">
        <f>SUM(C5:C12)</f>
        <v>0</v>
      </c>
      <c r="D13" s="27" t="e">
        <f t="shared" si="0"/>
        <v>#DIV/0!</v>
      </c>
      <c r="E13" s="28">
        <v>8.3000000000000004E-2</v>
      </c>
    </row>
    <row r="14" spans="1:5" ht="21" customHeight="1" x14ac:dyDescent="0.45"/>
    <row r="15" spans="1:5" s="30" customFormat="1" ht="21" customHeight="1" x14ac:dyDescent="0.45">
      <c r="B15" s="31"/>
      <c r="C15" s="31"/>
      <c r="D15" s="31"/>
      <c r="E15" s="32"/>
    </row>
    <row r="16" spans="1:5" s="30" customFormat="1" ht="21" customHeight="1" x14ac:dyDescent="0.45">
      <c r="B16" s="31"/>
      <c r="C16" s="31"/>
      <c r="D16" s="31"/>
      <c r="E16" s="32"/>
    </row>
    <row r="17" spans="2:5" s="30" customFormat="1" ht="21" customHeight="1" x14ac:dyDescent="0.45">
      <c r="B17" s="31"/>
      <c r="C17" s="31"/>
      <c r="D17" s="31"/>
      <c r="E17" s="32"/>
    </row>
    <row r="18" spans="2:5" s="30" customFormat="1" ht="21" customHeight="1" x14ac:dyDescent="0.45">
      <c r="B18" s="31"/>
      <c r="C18" s="31"/>
      <c r="D18" s="31"/>
      <c r="E18" s="32"/>
    </row>
    <row r="19" spans="2:5" s="30" customFormat="1" ht="21" customHeight="1" x14ac:dyDescent="0.45">
      <c r="B19" s="33"/>
      <c r="C19" s="33"/>
      <c r="D19" s="33"/>
      <c r="E19" s="32"/>
    </row>
    <row r="20" spans="2:5" ht="21" customHeight="1" x14ac:dyDescent="0.45"/>
    <row r="21" spans="2:5" ht="21" customHeight="1" x14ac:dyDescent="0.45"/>
    <row r="22" spans="2:5" ht="21" customHeight="1" x14ac:dyDescent="0.45"/>
    <row r="23" spans="2:5" ht="21" customHeight="1" x14ac:dyDescent="0.45"/>
    <row r="24" spans="2:5" ht="21" customHeight="1" x14ac:dyDescent="0.45"/>
    <row r="25" spans="2:5" ht="21" customHeight="1" x14ac:dyDescent="0.45"/>
    <row r="26" spans="2:5" ht="21" customHeight="1" x14ac:dyDescent="0.45"/>
  </sheetData>
  <mergeCells count="7">
    <mergeCell ref="C1:E2"/>
    <mergeCell ref="A1:B2"/>
    <mergeCell ref="A3:A4"/>
    <mergeCell ref="E3:E4"/>
    <mergeCell ref="B3:B4"/>
    <mergeCell ref="C3:C4"/>
    <mergeCell ref="D3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zoomScale="86" zoomScaleNormal="86" workbookViewId="0">
      <selection activeCell="E5" sqref="E5:E13"/>
    </sheetView>
  </sheetViews>
  <sheetFormatPr defaultColWidth="9" defaultRowHeight="18" x14ac:dyDescent="0.45"/>
  <cols>
    <col min="1" max="1" width="17.7109375" style="1" customWidth="1"/>
    <col min="2" max="3" width="8.5703125" style="1" customWidth="1"/>
    <col min="4" max="4" width="8.7109375" style="1" customWidth="1"/>
    <col min="5" max="16384" width="9" style="1"/>
  </cols>
  <sheetData>
    <row r="1" spans="1:5" ht="15" customHeight="1" x14ac:dyDescent="0.45">
      <c r="A1" s="41" t="s">
        <v>37</v>
      </c>
      <c r="B1" s="41"/>
      <c r="C1" s="41" t="s">
        <v>36</v>
      </c>
      <c r="D1" s="41"/>
      <c r="E1" s="41"/>
    </row>
    <row r="2" spans="1:5" ht="15" customHeight="1" x14ac:dyDescent="0.45">
      <c r="A2" s="41"/>
      <c r="B2" s="41"/>
      <c r="C2" s="41"/>
      <c r="D2" s="41"/>
      <c r="E2" s="41"/>
    </row>
    <row r="3" spans="1:5" ht="15" customHeight="1" x14ac:dyDescent="0.45">
      <c r="A3" s="42" t="s">
        <v>2</v>
      </c>
      <c r="B3" s="41" t="s">
        <v>35</v>
      </c>
      <c r="C3" s="44" t="s">
        <v>20</v>
      </c>
      <c r="D3" s="44" t="s">
        <v>22</v>
      </c>
      <c r="E3" s="43" t="s">
        <v>21</v>
      </c>
    </row>
    <row r="4" spans="1:5" ht="51.75" customHeight="1" x14ac:dyDescent="0.45">
      <c r="A4" s="42"/>
      <c r="B4" s="41"/>
      <c r="C4" s="44"/>
      <c r="D4" s="44"/>
      <c r="E4" s="43"/>
    </row>
    <row r="5" spans="1:5" ht="21" x14ac:dyDescent="0.55000000000000004">
      <c r="A5" s="4" t="str">
        <f>'اطلاعات جمعیت'!B4</f>
        <v>حسین آباد میرزا مومن</v>
      </c>
      <c r="B5" s="14">
        <f>'اطلاعات جمعیت'!E4</f>
        <v>0</v>
      </c>
      <c r="C5" s="13"/>
      <c r="D5" s="26" t="e">
        <f t="shared" ref="D5:D13" si="0">C5/B5</f>
        <v>#DIV/0!</v>
      </c>
      <c r="E5" s="28">
        <v>8.3000000000000004E-2</v>
      </c>
    </row>
    <row r="6" spans="1:5" ht="21" x14ac:dyDescent="0.55000000000000004">
      <c r="A6" s="4" t="str">
        <f>'اطلاعات جمعیت'!B5</f>
        <v>حکم آباد 1</v>
      </c>
      <c r="B6" s="14">
        <f>'اطلاعات جمعیت'!E5</f>
        <v>0</v>
      </c>
      <c r="C6" s="13"/>
      <c r="D6" s="26" t="e">
        <f t="shared" si="0"/>
        <v>#DIV/0!</v>
      </c>
      <c r="E6" s="28">
        <v>8.3000000000000004E-2</v>
      </c>
    </row>
    <row r="7" spans="1:5" ht="21" x14ac:dyDescent="0.55000000000000004">
      <c r="A7" s="4" t="str">
        <f>'اطلاعات جمعیت'!B6</f>
        <v>بداغ آباد</v>
      </c>
      <c r="B7" s="14">
        <f>'اطلاعات جمعیت'!E6</f>
        <v>0</v>
      </c>
      <c r="C7" s="13"/>
      <c r="D7" s="26" t="e">
        <f t="shared" si="0"/>
        <v>#DIV/0!</v>
      </c>
      <c r="E7" s="28">
        <v>8.3000000000000004E-2</v>
      </c>
    </row>
    <row r="8" spans="1:5" ht="21" x14ac:dyDescent="0.55000000000000004">
      <c r="A8" s="4" t="str">
        <f>'اطلاعات جمعیت'!B7</f>
        <v>خرم آباد</v>
      </c>
      <c r="B8" s="14">
        <f>'اطلاعات جمعیت'!E7</f>
        <v>0</v>
      </c>
      <c r="C8" s="13"/>
      <c r="D8" s="26" t="e">
        <f t="shared" si="0"/>
        <v>#DIV/0!</v>
      </c>
      <c r="E8" s="28">
        <v>8.3000000000000004E-2</v>
      </c>
    </row>
    <row r="9" spans="1:5" ht="21" x14ac:dyDescent="0.55000000000000004">
      <c r="A9" s="4" t="str">
        <f>'اطلاعات جمعیت'!B8</f>
        <v>کریم آباد</v>
      </c>
      <c r="B9" s="14">
        <f>'اطلاعات جمعیت'!E8</f>
        <v>0</v>
      </c>
      <c r="C9" s="13"/>
      <c r="D9" s="26" t="e">
        <f t="shared" si="0"/>
        <v>#DIV/0!</v>
      </c>
      <c r="E9" s="28">
        <v>8.3000000000000004E-2</v>
      </c>
    </row>
    <row r="10" spans="1:5" ht="21" x14ac:dyDescent="0.55000000000000004">
      <c r="A10" s="4" t="str">
        <f>'اطلاعات جمعیت'!B9</f>
        <v>حکم آباد 2</v>
      </c>
      <c r="B10" s="14">
        <f>'اطلاعات جمعیت'!E9</f>
        <v>0</v>
      </c>
      <c r="C10" s="13"/>
      <c r="D10" s="26" t="e">
        <f t="shared" si="0"/>
        <v>#DIV/0!</v>
      </c>
      <c r="E10" s="28">
        <v>8.3000000000000004E-2</v>
      </c>
    </row>
    <row r="11" spans="1:5" ht="21" x14ac:dyDescent="0.55000000000000004">
      <c r="A11" s="4" t="str">
        <f>'اطلاعات جمعیت'!B10</f>
        <v>کلاته عرب</v>
      </c>
      <c r="B11" s="14">
        <f>'اطلاعات جمعیت'!E10</f>
        <v>0</v>
      </c>
      <c r="C11" s="13"/>
      <c r="D11" s="26" t="e">
        <f t="shared" si="0"/>
        <v>#DIV/0!</v>
      </c>
      <c r="E11" s="28">
        <v>8.3000000000000004E-2</v>
      </c>
    </row>
    <row r="12" spans="1:5" ht="21" x14ac:dyDescent="0.55000000000000004">
      <c r="A12" s="4" t="str">
        <f>'اطلاعات جمعیت'!B11</f>
        <v>رحمت آباد</v>
      </c>
      <c r="B12" s="14">
        <f>'اطلاعات جمعیت'!E11</f>
        <v>0</v>
      </c>
      <c r="C12" s="13"/>
      <c r="D12" s="26" t="e">
        <f t="shared" si="0"/>
        <v>#DIV/0!</v>
      </c>
      <c r="E12" s="28">
        <v>8.3000000000000004E-2</v>
      </c>
    </row>
    <row r="13" spans="1:5" ht="21" x14ac:dyDescent="0.55000000000000004">
      <c r="A13" s="4" t="str">
        <f>'اطلاعات جمعیت'!B12</f>
        <v>مرکز</v>
      </c>
      <c r="B13" s="14">
        <f>'اطلاعات جمعیت'!E12</f>
        <v>0</v>
      </c>
      <c r="C13" s="14">
        <f>SUM(C5:C12)</f>
        <v>0</v>
      </c>
      <c r="D13" s="27" t="e">
        <f t="shared" si="0"/>
        <v>#DIV/0!</v>
      </c>
      <c r="E13" s="28">
        <v>8.3000000000000004E-2</v>
      </c>
    </row>
  </sheetData>
  <mergeCells count="7">
    <mergeCell ref="C1:E2"/>
    <mergeCell ref="A1:B2"/>
    <mergeCell ref="E3:E4"/>
    <mergeCell ref="A3:A4"/>
    <mergeCell ref="B3:B4"/>
    <mergeCell ref="D3:D4"/>
    <mergeCell ref="C3:C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zoomScale="84" zoomScaleNormal="84" workbookViewId="0">
      <selection activeCell="E5" sqref="E5:E13"/>
    </sheetView>
  </sheetViews>
  <sheetFormatPr defaultColWidth="9" defaultRowHeight="18" x14ac:dyDescent="0.45"/>
  <cols>
    <col min="1" max="1" width="17.7109375" style="1" customWidth="1"/>
    <col min="2" max="2" width="13.28515625" style="1" customWidth="1"/>
    <col min="3" max="3" width="11.7109375" style="1" customWidth="1"/>
    <col min="4" max="4" width="12.5703125" style="1" customWidth="1"/>
    <col min="5" max="5" width="12.7109375" style="1" customWidth="1"/>
    <col min="6" max="16384" width="9" style="1"/>
  </cols>
  <sheetData>
    <row r="1" spans="1:5" ht="15" customHeight="1" x14ac:dyDescent="0.45">
      <c r="A1" s="41" t="s">
        <v>37</v>
      </c>
      <c r="B1" s="41"/>
      <c r="C1" s="41" t="s">
        <v>36</v>
      </c>
      <c r="D1" s="41"/>
      <c r="E1" s="41"/>
    </row>
    <row r="2" spans="1:5" ht="15" customHeight="1" x14ac:dyDescent="0.45">
      <c r="A2" s="41"/>
      <c r="B2" s="41"/>
      <c r="C2" s="41"/>
      <c r="D2" s="41"/>
      <c r="E2" s="41"/>
    </row>
    <row r="3" spans="1:5" ht="15" customHeight="1" x14ac:dyDescent="0.45">
      <c r="A3" s="42" t="s">
        <v>2</v>
      </c>
      <c r="B3" s="41" t="s">
        <v>35</v>
      </c>
      <c r="C3" s="44" t="s">
        <v>20</v>
      </c>
      <c r="D3" s="44" t="s">
        <v>38</v>
      </c>
      <c r="E3" s="43" t="s">
        <v>39</v>
      </c>
    </row>
    <row r="4" spans="1:5" ht="57" customHeight="1" x14ac:dyDescent="0.45">
      <c r="A4" s="42"/>
      <c r="B4" s="41"/>
      <c r="C4" s="44"/>
      <c r="D4" s="44"/>
      <c r="E4" s="43"/>
    </row>
    <row r="5" spans="1:5" ht="21" x14ac:dyDescent="0.55000000000000004">
      <c r="A5" s="4" t="str">
        <f>'اطلاعات جمعیت'!B4</f>
        <v>حسین آباد میرزا مومن</v>
      </c>
      <c r="B5" s="14">
        <f>'اطلاعات جمعیت'!F4</f>
        <v>0</v>
      </c>
      <c r="C5" s="13"/>
      <c r="D5" s="26" t="e">
        <f>C5/B5</f>
        <v>#DIV/0!</v>
      </c>
      <c r="E5" s="28">
        <v>8.3000000000000004E-2</v>
      </c>
    </row>
    <row r="6" spans="1:5" ht="21" x14ac:dyDescent="0.55000000000000004">
      <c r="A6" s="4" t="str">
        <f>'اطلاعات جمعیت'!B5</f>
        <v>حکم آباد 1</v>
      </c>
      <c r="B6" s="14">
        <f>'اطلاعات جمعیت'!F5</f>
        <v>0</v>
      </c>
      <c r="C6" s="13"/>
      <c r="D6" s="26" t="e">
        <f t="shared" ref="D6" si="0">C6/B6</f>
        <v>#DIV/0!</v>
      </c>
      <c r="E6" s="28">
        <v>8.3000000000000004E-2</v>
      </c>
    </row>
    <row r="7" spans="1:5" ht="21" x14ac:dyDescent="0.55000000000000004">
      <c r="A7" s="4" t="str">
        <f>'اطلاعات جمعیت'!B6</f>
        <v>بداغ آباد</v>
      </c>
      <c r="B7" s="14">
        <f>'اطلاعات جمعیت'!F6</f>
        <v>0</v>
      </c>
      <c r="C7" s="13"/>
      <c r="D7" s="26" t="e">
        <f t="shared" ref="D7:D13" si="1">C7/B7</f>
        <v>#DIV/0!</v>
      </c>
      <c r="E7" s="28">
        <v>8.3000000000000004E-2</v>
      </c>
    </row>
    <row r="8" spans="1:5" ht="21" x14ac:dyDescent="0.55000000000000004">
      <c r="A8" s="4" t="str">
        <f>'اطلاعات جمعیت'!B7</f>
        <v>خرم آباد</v>
      </c>
      <c r="B8" s="14">
        <f>'اطلاعات جمعیت'!F7</f>
        <v>0</v>
      </c>
      <c r="C8" s="13"/>
      <c r="D8" s="26" t="e">
        <f t="shared" si="1"/>
        <v>#DIV/0!</v>
      </c>
      <c r="E8" s="28">
        <v>8.3000000000000004E-2</v>
      </c>
    </row>
    <row r="9" spans="1:5" ht="21" x14ac:dyDescent="0.55000000000000004">
      <c r="A9" s="4" t="str">
        <f>'اطلاعات جمعیت'!B8</f>
        <v>کریم آباد</v>
      </c>
      <c r="B9" s="14">
        <f>'اطلاعات جمعیت'!F8</f>
        <v>0</v>
      </c>
      <c r="C9" s="13"/>
      <c r="D9" s="26" t="e">
        <f t="shared" si="1"/>
        <v>#DIV/0!</v>
      </c>
      <c r="E9" s="28">
        <v>8.3000000000000004E-2</v>
      </c>
    </row>
    <row r="10" spans="1:5" ht="21" x14ac:dyDescent="0.55000000000000004">
      <c r="A10" s="4" t="str">
        <f>'اطلاعات جمعیت'!B9</f>
        <v>حکم آباد 2</v>
      </c>
      <c r="B10" s="14">
        <f>'اطلاعات جمعیت'!F9</f>
        <v>0</v>
      </c>
      <c r="C10" s="13"/>
      <c r="D10" s="26" t="e">
        <f t="shared" si="1"/>
        <v>#DIV/0!</v>
      </c>
      <c r="E10" s="28">
        <v>8.3000000000000004E-2</v>
      </c>
    </row>
    <row r="11" spans="1:5" ht="21" x14ac:dyDescent="0.55000000000000004">
      <c r="A11" s="4" t="str">
        <f>'اطلاعات جمعیت'!B10</f>
        <v>کلاته عرب</v>
      </c>
      <c r="B11" s="14">
        <f>'اطلاعات جمعیت'!F10</f>
        <v>0</v>
      </c>
      <c r="C11" s="13"/>
      <c r="D11" s="26" t="e">
        <f t="shared" si="1"/>
        <v>#DIV/0!</v>
      </c>
      <c r="E11" s="28">
        <v>8.3000000000000004E-2</v>
      </c>
    </row>
    <row r="12" spans="1:5" ht="21" x14ac:dyDescent="0.55000000000000004">
      <c r="A12" s="4" t="str">
        <f>'اطلاعات جمعیت'!B11</f>
        <v>رحمت آباد</v>
      </c>
      <c r="B12" s="14">
        <f>'اطلاعات جمعیت'!F11</f>
        <v>0</v>
      </c>
      <c r="C12" s="13"/>
      <c r="D12" s="26" t="e">
        <f t="shared" si="1"/>
        <v>#DIV/0!</v>
      </c>
      <c r="E12" s="28">
        <v>8.3000000000000004E-2</v>
      </c>
    </row>
    <row r="13" spans="1:5" ht="21" x14ac:dyDescent="0.55000000000000004">
      <c r="A13" s="4" t="str">
        <f>'اطلاعات جمعیت'!B12</f>
        <v>مرکز</v>
      </c>
      <c r="B13" s="14">
        <f>'اطلاعات جمعیت'!F12</f>
        <v>0</v>
      </c>
      <c r="C13" s="14">
        <f>SUM(C5:C12)</f>
        <v>0</v>
      </c>
      <c r="D13" s="27" t="e">
        <f t="shared" si="1"/>
        <v>#DIV/0!</v>
      </c>
      <c r="E13" s="28">
        <v>8.3000000000000004E-2</v>
      </c>
    </row>
  </sheetData>
  <mergeCells count="7">
    <mergeCell ref="A1:B2"/>
    <mergeCell ref="C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zoomScale="84" zoomScaleNormal="84" workbookViewId="0">
      <selection activeCell="D8" sqref="D8"/>
    </sheetView>
  </sheetViews>
  <sheetFormatPr defaultColWidth="9" defaultRowHeight="18" x14ac:dyDescent="0.45"/>
  <cols>
    <col min="1" max="1" width="17.7109375" style="1" customWidth="1"/>
    <col min="2" max="2" width="13.140625" style="1" customWidth="1"/>
    <col min="3" max="3" width="10.85546875" style="1" customWidth="1"/>
    <col min="4" max="4" width="13.28515625" style="1" customWidth="1"/>
    <col min="5" max="5" width="12.7109375" style="1" customWidth="1"/>
    <col min="6" max="16384" width="9" style="1"/>
  </cols>
  <sheetData>
    <row r="1" spans="1:5" ht="15" customHeight="1" x14ac:dyDescent="0.45">
      <c r="A1" s="41" t="s">
        <v>37</v>
      </c>
      <c r="B1" s="41"/>
      <c r="C1" s="41" t="s">
        <v>36</v>
      </c>
      <c r="D1" s="41"/>
      <c r="E1" s="41"/>
    </row>
    <row r="2" spans="1:5" ht="15" customHeight="1" x14ac:dyDescent="0.45">
      <c r="A2" s="41"/>
      <c r="B2" s="41"/>
      <c r="C2" s="41"/>
      <c r="D2" s="41"/>
      <c r="E2" s="41"/>
    </row>
    <row r="3" spans="1:5" ht="15" customHeight="1" x14ac:dyDescent="0.45">
      <c r="A3" s="42" t="s">
        <v>2</v>
      </c>
      <c r="B3" s="41" t="s">
        <v>35</v>
      </c>
      <c r="C3" s="44" t="s">
        <v>20</v>
      </c>
      <c r="D3" s="44" t="s">
        <v>22</v>
      </c>
      <c r="E3" s="43" t="s">
        <v>21</v>
      </c>
    </row>
    <row r="4" spans="1:5" ht="48.75" customHeight="1" x14ac:dyDescent="0.45">
      <c r="A4" s="42"/>
      <c r="B4" s="41"/>
      <c r="C4" s="44"/>
      <c r="D4" s="44"/>
      <c r="E4" s="43"/>
    </row>
    <row r="5" spans="1:5" ht="21" x14ac:dyDescent="0.55000000000000004">
      <c r="A5" s="4" t="str">
        <f>'اطلاعات جمعیت'!B4</f>
        <v>حسین آباد میرزا مومن</v>
      </c>
      <c r="B5" s="14">
        <f>'اطلاعات جمعیت'!D4</f>
        <v>0</v>
      </c>
      <c r="C5" s="13"/>
      <c r="D5" s="26" t="e">
        <f t="shared" ref="D5:D13" si="0">C5/B5</f>
        <v>#DIV/0!</v>
      </c>
      <c r="E5" s="52">
        <v>0.25</v>
      </c>
    </row>
    <row r="6" spans="1:5" ht="21" x14ac:dyDescent="0.55000000000000004">
      <c r="A6" s="4" t="str">
        <f>'اطلاعات جمعیت'!B5</f>
        <v>حکم آباد 1</v>
      </c>
      <c r="B6" s="14">
        <f>'اطلاعات جمعیت'!D5</f>
        <v>0</v>
      </c>
      <c r="C6" s="13"/>
      <c r="D6" s="26" t="e">
        <f t="shared" si="0"/>
        <v>#DIV/0!</v>
      </c>
      <c r="E6" s="52">
        <v>0.25</v>
      </c>
    </row>
    <row r="7" spans="1:5" ht="21" x14ac:dyDescent="0.55000000000000004">
      <c r="A7" s="4" t="str">
        <f>'اطلاعات جمعیت'!B6</f>
        <v>بداغ آباد</v>
      </c>
      <c r="B7" s="14">
        <f>'اطلاعات جمعیت'!D6</f>
        <v>0</v>
      </c>
      <c r="C7" s="13"/>
      <c r="D7" s="26" t="e">
        <f t="shared" si="0"/>
        <v>#DIV/0!</v>
      </c>
      <c r="E7" s="52">
        <v>0.25</v>
      </c>
    </row>
    <row r="8" spans="1:5" ht="21" x14ac:dyDescent="0.55000000000000004">
      <c r="A8" s="4" t="str">
        <f>'اطلاعات جمعیت'!B7</f>
        <v>خرم آباد</v>
      </c>
      <c r="B8" s="14">
        <f>'اطلاعات جمعیت'!D7</f>
        <v>0</v>
      </c>
      <c r="C8" s="13"/>
      <c r="D8" s="26" t="e">
        <f t="shared" si="0"/>
        <v>#DIV/0!</v>
      </c>
      <c r="E8" s="52">
        <v>0.25</v>
      </c>
    </row>
    <row r="9" spans="1:5" ht="21" x14ac:dyDescent="0.55000000000000004">
      <c r="A9" s="4" t="str">
        <f>'اطلاعات جمعیت'!B8</f>
        <v>کریم آباد</v>
      </c>
      <c r="B9" s="14">
        <f>'اطلاعات جمعیت'!D8</f>
        <v>0</v>
      </c>
      <c r="C9" s="13"/>
      <c r="D9" s="26" t="e">
        <f t="shared" si="0"/>
        <v>#DIV/0!</v>
      </c>
      <c r="E9" s="52">
        <v>0.25</v>
      </c>
    </row>
    <row r="10" spans="1:5" ht="21" x14ac:dyDescent="0.55000000000000004">
      <c r="A10" s="4" t="str">
        <f>'اطلاعات جمعیت'!B9</f>
        <v>حکم آباد 2</v>
      </c>
      <c r="B10" s="14">
        <f>'اطلاعات جمعیت'!D9</f>
        <v>0</v>
      </c>
      <c r="C10" s="13"/>
      <c r="D10" s="26" t="e">
        <f t="shared" si="0"/>
        <v>#DIV/0!</v>
      </c>
      <c r="E10" s="52">
        <v>0.25</v>
      </c>
    </row>
    <row r="11" spans="1:5" ht="21" x14ac:dyDescent="0.55000000000000004">
      <c r="A11" s="4" t="str">
        <f>'اطلاعات جمعیت'!B10</f>
        <v>کلاته عرب</v>
      </c>
      <c r="B11" s="14">
        <f>'اطلاعات جمعیت'!D10</f>
        <v>0</v>
      </c>
      <c r="C11" s="13"/>
      <c r="D11" s="26" t="e">
        <f t="shared" si="0"/>
        <v>#DIV/0!</v>
      </c>
      <c r="E11" s="52">
        <v>0.25</v>
      </c>
    </row>
    <row r="12" spans="1:5" ht="21" x14ac:dyDescent="0.55000000000000004">
      <c r="A12" s="4" t="str">
        <f>'اطلاعات جمعیت'!B11</f>
        <v>رحمت آباد</v>
      </c>
      <c r="B12" s="14">
        <f>'اطلاعات جمعیت'!D11</f>
        <v>0</v>
      </c>
      <c r="C12" s="13"/>
      <c r="D12" s="26" t="e">
        <f t="shared" si="0"/>
        <v>#DIV/0!</v>
      </c>
      <c r="E12" s="52">
        <v>0.25</v>
      </c>
    </row>
    <row r="13" spans="1:5" ht="21" x14ac:dyDescent="0.55000000000000004">
      <c r="A13" s="4" t="str">
        <f>'اطلاعات جمعیت'!B12</f>
        <v>مرکز</v>
      </c>
      <c r="B13" s="14">
        <f>'اطلاعات جمعیت'!D12</f>
        <v>0</v>
      </c>
      <c r="C13" s="14">
        <f>SUM(C5:C12)</f>
        <v>0</v>
      </c>
      <c r="D13" s="27" t="e">
        <f t="shared" si="0"/>
        <v>#DIV/0!</v>
      </c>
      <c r="E13" s="52">
        <v>0.25</v>
      </c>
    </row>
  </sheetData>
  <mergeCells count="7">
    <mergeCell ref="A3:A4"/>
    <mergeCell ref="D3:D4"/>
    <mergeCell ref="A1:B2"/>
    <mergeCell ref="C1:E2"/>
    <mergeCell ref="E3:E4"/>
    <mergeCell ref="B3:B4"/>
    <mergeCell ref="C3:C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rightToLeft="1" tabSelected="1" workbookViewId="0">
      <selection activeCell="B10" sqref="B10"/>
    </sheetView>
  </sheetViews>
  <sheetFormatPr defaultColWidth="9" defaultRowHeight="18" x14ac:dyDescent="0.45"/>
  <cols>
    <col min="1" max="1" width="19.85546875" style="1" customWidth="1"/>
    <col min="2" max="2" width="6.5703125" style="1" customWidth="1"/>
    <col min="3" max="3" width="8.140625" style="1" customWidth="1"/>
    <col min="4" max="11" width="6.5703125" style="1" customWidth="1"/>
    <col min="12" max="16384" width="9" style="1"/>
  </cols>
  <sheetData>
    <row r="1" spans="1:11" ht="18" customHeight="1" x14ac:dyDescent="0.4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8" customHeight="1" x14ac:dyDescent="0.4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5.5" customHeight="1" x14ac:dyDescent="0.45">
      <c r="A3" s="46" t="s">
        <v>4</v>
      </c>
      <c r="B3" s="48" t="s">
        <v>1</v>
      </c>
      <c r="C3" s="49"/>
      <c r="D3" s="49"/>
      <c r="E3" s="49"/>
      <c r="F3" s="50"/>
      <c r="G3" s="51" t="s">
        <v>6</v>
      </c>
      <c r="H3" s="51"/>
      <c r="I3" s="51"/>
      <c r="J3" s="51"/>
      <c r="K3" s="51"/>
    </row>
    <row r="4" spans="1:11" ht="75" customHeight="1" x14ac:dyDescent="0.5">
      <c r="A4" s="47"/>
      <c r="B4" s="21" t="s">
        <v>11</v>
      </c>
      <c r="C4" s="21" t="s">
        <v>8</v>
      </c>
      <c r="D4" s="21" t="s">
        <v>12</v>
      </c>
      <c r="E4" s="21" t="s">
        <v>13</v>
      </c>
      <c r="F4" s="22" t="s">
        <v>9</v>
      </c>
      <c r="G4" s="21" t="s">
        <v>14</v>
      </c>
      <c r="H4" s="23" t="s">
        <v>7</v>
      </c>
      <c r="I4" s="21" t="s">
        <v>12</v>
      </c>
      <c r="J4" s="21" t="s">
        <v>13</v>
      </c>
      <c r="K4" s="22" t="s">
        <v>10</v>
      </c>
    </row>
    <row r="5" spans="1:11" ht="21" x14ac:dyDescent="0.55000000000000004">
      <c r="A5" s="6" t="str">
        <f>'اطلاعات جمعیت'!B4</f>
        <v>حسین آباد میرزا مومن</v>
      </c>
      <c r="B5" s="3">
        <f>'اطلاعات جمعیت'!F4</f>
        <v>0</v>
      </c>
      <c r="C5" s="2"/>
      <c r="D5" s="2"/>
      <c r="E5" s="25" t="e">
        <f>D5/C5</f>
        <v>#DIV/0!</v>
      </c>
      <c r="F5" s="24" t="e">
        <f>C5/B5*100</f>
        <v>#DIV/0!</v>
      </c>
      <c r="G5" s="3">
        <f>'اطلاعات جمعیت'!G4</f>
        <v>0</v>
      </c>
      <c r="H5" s="3"/>
      <c r="I5" s="3"/>
      <c r="J5" s="5" t="e">
        <f>I5/H5</f>
        <v>#DIV/0!</v>
      </c>
      <c r="K5" s="24" t="e">
        <f>H5/G5*100</f>
        <v>#DIV/0!</v>
      </c>
    </row>
    <row r="6" spans="1:11" ht="21" x14ac:dyDescent="0.55000000000000004">
      <c r="A6" s="6" t="str">
        <f>'اطلاعات جمعیت'!B5</f>
        <v>حکم آباد 1</v>
      </c>
      <c r="B6" s="3">
        <f>'اطلاعات جمعیت'!F5</f>
        <v>0</v>
      </c>
      <c r="C6" s="2"/>
      <c r="D6" s="2"/>
      <c r="E6" s="25" t="e">
        <f>D6/C6</f>
        <v>#DIV/0!</v>
      </c>
      <c r="F6" s="24" t="e">
        <f t="shared" ref="F6:F13" si="0">C6/B6*100</f>
        <v>#DIV/0!</v>
      </c>
      <c r="G6" s="3">
        <f>'اطلاعات جمعیت'!G5</f>
        <v>0</v>
      </c>
      <c r="H6" s="3"/>
      <c r="I6" s="3"/>
      <c r="J6" s="5" t="e">
        <f t="shared" ref="J6:J13" si="1">I6/H6</f>
        <v>#DIV/0!</v>
      </c>
      <c r="K6" s="24" t="e">
        <f t="shared" ref="K6:K13" si="2">H6/G6*100</f>
        <v>#DIV/0!</v>
      </c>
    </row>
    <row r="7" spans="1:11" ht="21" x14ac:dyDescent="0.55000000000000004">
      <c r="A7" s="6" t="str">
        <f>'اطلاعات جمعیت'!B6</f>
        <v>بداغ آباد</v>
      </c>
      <c r="B7" s="3">
        <f>'اطلاعات جمعیت'!F6</f>
        <v>0</v>
      </c>
      <c r="C7" s="2"/>
      <c r="D7" s="2"/>
      <c r="E7" s="25" t="e">
        <f t="shared" ref="E7:E13" si="3">D7/C7</f>
        <v>#DIV/0!</v>
      </c>
      <c r="F7" s="24" t="e">
        <f t="shared" si="0"/>
        <v>#DIV/0!</v>
      </c>
      <c r="G7" s="3">
        <f>'اطلاعات جمعیت'!G6</f>
        <v>0</v>
      </c>
      <c r="H7" s="3"/>
      <c r="I7" s="3"/>
      <c r="J7" s="5" t="e">
        <f t="shared" si="1"/>
        <v>#DIV/0!</v>
      </c>
      <c r="K7" s="24" t="e">
        <f t="shared" si="2"/>
        <v>#DIV/0!</v>
      </c>
    </row>
    <row r="8" spans="1:11" ht="21" x14ac:dyDescent="0.55000000000000004">
      <c r="A8" s="6" t="str">
        <f>'اطلاعات جمعیت'!B7</f>
        <v>خرم آباد</v>
      </c>
      <c r="B8" s="3">
        <f>'اطلاعات جمعیت'!F7</f>
        <v>0</v>
      </c>
      <c r="C8" s="2"/>
      <c r="D8" s="2"/>
      <c r="E8" s="25" t="e">
        <f t="shared" si="3"/>
        <v>#DIV/0!</v>
      </c>
      <c r="F8" s="24" t="e">
        <f t="shared" si="0"/>
        <v>#DIV/0!</v>
      </c>
      <c r="G8" s="3">
        <f>'اطلاعات جمعیت'!G7</f>
        <v>0</v>
      </c>
      <c r="H8" s="3"/>
      <c r="I8" s="3"/>
      <c r="J8" s="5" t="e">
        <f t="shared" si="1"/>
        <v>#DIV/0!</v>
      </c>
      <c r="K8" s="24" t="e">
        <f t="shared" si="2"/>
        <v>#DIV/0!</v>
      </c>
    </row>
    <row r="9" spans="1:11" ht="21" x14ac:dyDescent="0.55000000000000004">
      <c r="A9" s="6" t="str">
        <f>'اطلاعات جمعیت'!B8</f>
        <v>کریم آباد</v>
      </c>
      <c r="B9" s="3">
        <f>'اطلاعات جمعیت'!F8</f>
        <v>0</v>
      </c>
      <c r="C9" s="2"/>
      <c r="D9" s="2"/>
      <c r="E9" s="25" t="e">
        <f t="shared" si="3"/>
        <v>#DIV/0!</v>
      </c>
      <c r="F9" s="24" t="e">
        <f t="shared" si="0"/>
        <v>#DIV/0!</v>
      </c>
      <c r="G9" s="3">
        <f>'اطلاعات جمعیت'!G8</f>
        <v>0</v>
      </c>
      <c r="H9" s="3"/>
      <c r="I9" s="3"/>
      <c r="J9" s="5" t="e">
        <f t="shared" si="1"/>
        <v>#DIV/0!</v>
      </c>
      <c r="K9" s="24" t="e">
        <f t="shared" si="2"/>
        <v>#DIV/0!</v>
      </c>
    </row>
    <row r="10" spans="1:11" ht="21" x14ac:dyDescent="0.55000000000000004">
      <c r="A10" s="6" t="str">
        <f>'اطلاعات جمعیت'!B9</f>
        <v>حکم آباد 2</v>
      </c>
      <c r="B10" s="3">
        <f>'اطلاعات جمعیت'!F9</f>
        <v>0</v>
      </c>
      <c r="C10" s="2"/>
      <c r="D10" s="2"/>
      <c r="E10" s="25" t="e">
        <f t="shared" si="3"/>
        <v>#DIV/0!</v>
      </c>
      <c r="F10" s="24" t="e">
        <f t="shared" si="0"/>
        <v>#DIV/0!</v>
      </c>
      <c r="G10" s="3">
        <f>'اطلاعات جمعیت'!G9</f>
        <v>0</v>
      </c>
      <c r="H10" s="3"/>
      <c r="I10" s="3"/>
      <c r="J10" s="5" t="e">
        <f t="shared" si="1"/>
        <v>#DIV/0!</v>
      </c>
      <c r="K10" s="24" t="e">
        <f t="shared" si="2"/>
        <v>#DIV/0!</v>
      </c>
    </row>
    <row r="11" spans="1:11" ht="21" x14ac:dyDescent="0.55000000000000004">
      <c r="A11" s="6" t="str">
        <f>'اطلاعات جمعیت'!B10</f>
        <v>کلاته عرب</v>
      </c>
      <c r="B11" s="3">
        <f>'اطلاعات جمعیت'!F10</f>
        <v>0</v>
      </c>
      <c r="C11" s="2"/>
      <c r="D11" s="2"/>
      <c r="E11" s="25" t="e">
        <f t="shared" si="3"/>
        <v>#DIV/0!</v>
      </c>
      <c r="F11" s="24" t="e">
        <f t="shared" si="0"/>
        <v>#DIV/0!</v>
      </c>
      <c r="G11" s="3">
        <f>'اطلاعات جمعیت'!G10</f>
        <v>0</v>
      </c>
      <c r="H11" s="3"/>
      <c r="I11" s="3"/>
      <c r="J11" s="5" t="e">
        <f>I11/H11</f>
        <v>#DIV/0!</v>
      </c>
      <c r="K11" s="24" t="e">
        <f t="shared" si="2"/>
        <v>#DIV/0!</v>
      </c>
    </row>
    <row r="12" spans="1:11" ht="21" x14ac:dyDescent="0.55000000000000004">
      <c r="A12" s="6" t="str">
        <f>'اطلاعات جمعیت'!B11</f>
        <v>رحمت آباد</v>
      </c>
      <c r="B12" s="3">
        <f>'اطلاعات جمعیت'!F11</f>
        <v>0</v>
      </c>
      <c r="C12" s="2"/>
      <c r="D12" s="2"/>
      <c r="E12" s="25" t="e">
        <f t="shared" si="3"/>
        <v>#DIV/0!</v>
      </c>
      <c r="F12" s="24" t="e">
        <f t="shared" si="0"/>
        <v>#DIV/0!</v>
      </c>
      <c r="G12" s="3">
        <f>'اطلاعات جمعیت'!G11</f>
        <v>0</v>
      </c>
      <c r="H12" s="3"/>
      <c r="I12" s="3"/>
      <c r="J12" s="5" t="e">
        <f t="shared" si="1"/>
        <v>#DIV/0!</v>
      </c>
      <c r="K12" s="24" t="e">
        <f t="shared" si="2"/>
        <v>#DIV/0!</v>
      </c>
    </row>
    <row r="13" spans="1:11" ht="21" x14ac:dyDescent="0.55000000000000004">
      <c r="A13" s="6" t="str">
        <f>'اطلاعات جمعیت'!B12</f>
        <v>مرکز</v>
      </c>
      <c r="B13" s="3">
        <f>'اطلاعات جمعیت'!F12</f>
        <v>0</v>
      </c>
      <c r="C13" s="2"/>
      <c r="D13" s="2"/>
      <c r="E13" s="25" t="e">
        <f t="shared" si="3"/>
        <v>#DIV/0!</v>
      </c>
      <c r="F13" s="24" t="e">
        <f t="shared" si="0"/>
        <v>#DIV/0!</v>
      </c>
      <c r="G13" s="3">
        <f>'اطلاعات جمعیت'!G12</f>
        <v>0</v>
      </c>
      <c r="H13" s="3"/>
      <c r="I13" s="3"/>
      <c r="J13" s="5" t="e">
        <f t="shared" si="1"/>
        <v>#DIV/0!</v>
      </c>
      <c r="K13" s="24" t="e">
        <f t="shared" si="2"/>
        <v>#DIV/0!</v>
      </c>
    </row>
  </sheetData>
  <mergeCells count="4">
    <mergeCell ref="A1:K2"/>
    <mergeCell ref="A3:A4"/>
    <mergeCell ref="B3:F3"/>
    <mergeCell ref="G3:K3"/>
  </mergeCells>
  <conditionalFormatting sqref="J1:J1048576">
    <cfRule type="colorScale" priority="22">
      <colorScale>
        <cfvo type="num" val="3"/>
        <cfvo type="max"/>
        <color rgb="FFFF7128"/>
        <color rgb="FFFFEF9C"/>
      </colorScale>
    </cfRule>
  </conditionalFormatting>
  <conditionalFormatting sqref="J5:J13">
    <cfRule type="colorScale" priority="21">
      <colorScale>
        <cfvo type="num" val="3"/>
        <cfvo type="max"/>
        <color theme="9" tint="0.79998168889431442"/>
        <color theme="9" tint="-0.249977111117893"/>
      </colorScale>
    </cfRule>
  </conditionalFormatting>
  <conditionalFormatting sqref="E5:E13">
    <cfRule type="colorScale" priority="20">
      <colorScale>
        <cfvo type="num" val="3"/>
        <cfvo type="max"/>
        <color theme="9" tint="0.79998168889431442"/>
        <color theme="9" tint="-0.249977111117893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C4" sqref="C4"/>
    </sheetView>
  </sheetViews>
  <sheetFormatPr defaultRowHeight="15" x14ac:dyDescent="0.25"/>
  <sheetData>
    <row r="1" spans="1:3" x14ac:dyDescent="0.25">
      <c r="A1" t="s">
        <v>23</v>
      </c>
      <c r="B1" s="7">
        <v>0.25</v>
      </c>
      <c r="C1" s="15">
        <v>8.3000000000000004E-2</v>
      </c>
    </row>
    <row r="2" spans="1:3" x14ac:dyDescent="0.25">
      <c r="A2" t="s">
        <v>19</v>
      </c>
      <c r="B2" s="7">
        <v>0.5</v>
      </c>
      <c r="C2" s="15">
        <v>0.16600000000000001</v>
      </c>
    </row>
    <row r="3" spans="1:3" x14ac:dyDescent="0.25">
      <c r="A3" t="s">
        <v>24</v>
      </c>
      <c r="B3" s="7">
        <v>1</v>
      </c>
      <c r="C3" s="15">
        <v>0.33300000000000002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اطلاعات جمعیت</vt:lpstr>
      <vt:lpstr>نوجوان6882</vt:lpstr>
      <vt:lpstr>جوان6664</vt:lpstr>
      <vt:lpstr>میانسالان7982</vt:lpstr>
      <vt:lpstr>سالمندان6423</vt:lpstr>
      <vt:lpstr>ویتامین دی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2023-06-12T05:30:58Z</dcterms:modified>
</cp:coreProperties>
</file>