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تغذیه شبکه\شاخص ها\سایز گروه های سنی زمستان 1401\"/>
    </mc:Choice>
  </mc:AlternateContent>
  <bookViews>
    <workbookView xWindow="240" yWindow="60" windowWidth="15600" windowHeight="8010" activeTab="1"/>
  </bookViews>
  <sheets>
    <sheet name="بیماران مورد انتظار" sheetId="8" r:id="rId1"/>
    <sheet name="شاخص گروه سنی" sheetId="1" r:id="rId2"/>
    <sheet name="نوجوانان" sheetId="3" r:id="rId3"/>
    <sheet name="جوانان" sheetId="4" r:id="rId4"/>
    <sheet name="میانسالان" sheetId="5" r:id="rId5"/>
    <sheet name="سالمندان" sheetId="6" r:id="rId6"/>
    <sheet name="مادران" sheetId="7" r:id="rId7"/>
  </sheets>
  <calcPr calcId="162913"/>
</workbook>
</file>

<file path=xl/calcChain.xml><?xml version="1.0" encoding="utf-8"?>
<calcChain xmlns="http://schemas.openxmlformats.org/spreadsheetml/2006/main">
  <c r="D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C3" i="1"/>
  <c r="B3" i="1"/>
  <c r="BB20" i="1" l="1"/>
  <c r="BC20" i="1"/>
  <c r="BD20" i="1"/>
  <c r="BA20" i="1"/>
  <c r="BB18" i="1"/>
  <c r="BC18" i="1"/>
  <c r="BD18" i="1"/>
  <c r="BA18" i="1"/>
  <c r="AR20" i="1"/>
  <c r="AS20" i="1"/>
  <c r="AT20" i="1"/>
  <c r="AU20" i="1"/>
  <c r="AV20" i="1"/>
  <c r="AW20" i="1"/>
  <c r="AX20" i="1"/>
  <c r="AY20" i="1"/>
  <c r="AZ20" i="1"/>
  <c r="AQ20" i="1"/>
  <c r="AR18" i="1"/>
  <c r="AS18" i="1"/>
  <c r="AT18" i="1"/>
  <c r="AU18" i="1"/>
  <c r="AV18" i="1"/>
  <c r="AW18" i="1"/>
  <c r="AX18" i="1"/>
  <c r="AY18" i="1"/>
  <c r="AZ18" i="1"/>
  <c r="AQ18" i="1"/>
  <c r="AH18" i="1"/>
  <c r="AI18" i="1"/>
  <c r="AJ18" i="1"/>
  <c r="AK18" i="1"/>
  <c r="AL18" i="1"/>
  <c r="AM18" i="1"/>
  <c r="AN18" i="1"/>
  <c r="AO18" i="1"/>
  <c r="AP18" i="1"/>
  <c r="AG18" i="1"/>
  <c r="AH20" i="1"/>
  <c r="AI20" i="1"/>
  <c r="AJ20" i="1"/>
  <c r="AK20" i="1"/>
  <c r="AL20" i="1"/>
  <c r="AM20" i="1"/>
  <c r="AN20" i="1"/>
  <c r="AO20" i="1"/>
  <c r="AP20" i="1"/>
  <c r="AG20" i="1"/>
  <c r="W20" i="1"/>
  <c r="X20" i="1"/>
  <c r="Y20" i="1"/>
  <c r="Z20" i="1"/>
  <c r="AA20" i="1"/>
  <c r="AB20" i="1"/>
  <c r="AC20" i="1"/>
  <c r="AD20" i="1"/>
  <c r="AE20" i="1"/>
  <c r="AF20" i="1"/>
  <c r="V20" i="1"/>
  <c r="W18" i="1"/>
  <c r="X18" i="1"/>
  <c r="Y18" i="1"/>
  <c r="Z18" i="1"/>
  <c r="AA18" i="1"/>
  <c r="AB18" i="1"/>
  <c r="AC18" i="1"/>
  <c r="AD18" i="1"/>
  <c r="AE18" i="1"/>
  <c r="AF18" i="1"/>
  <c r="V18" i="1"/>
  <c r="G16" i="1"/>
  <c r="H16" i="1"/>
  <c r="I16" i="1"/>
  <c r="N18" i="1"/>
  <c r="O18" i="1"/>
  <c r="P18" i="1"/>
  <c r="Q18" i="1"/>
  <c r="R18" i="1"/>
  <c r="S18" i="1"/>
  <c r="T18" i="1"/>
  <c r="U18" i="1"/>
  <c r="G18" i="1"/>
  <c r="H18" i="1"/>
  <c r="I18" i="1"/>
  <c r="J18" i="1"/>
  <c r="K18" i="1"/>
  <c r="L18" i="1"/>
  <c r="M18" i="1"/>
  <c r="G20" i="1"/>
  <c r="H20" i="1"/>
  <c r="I20" i="1"/>
  <c r="J20" i="1"/>
  <c r="P20" i="1"/>
  <c r="Q20" i="1"/>
  <c r="R20" i="1"/>
  <c r="S20" i="1"/>
  <c r="T20" i="1"/>
  <c r="U20" i="1"/>
  <c r="O20" i="1"/>
  <c r="N20" i="1"/>
  <c r="M20" i="1"/>
  <c r="L20" i="1"/>
  <c r="K20" i="1"/>
  <c r="F5" i="8" l="1"/>
  <c r="D5" i="8"/>
  <c r="C5" i="8"/>
  <c r="F4" i="8"/>
  <c r="D4" i="8"/>
  <c r="C4" i="8"/>
  <c r="BB16" i="1" l="1"/>
  <c r="BC16" i="1"/>
  <c r="BD16" i="1"/>
  <c r="BB14" i="1"/>
  <c r="BC14" i="1"/>
  <c r="BD14" i="1"/>
  <c r="BB12" i="1"/>
  <c r="BC12" i="1"/>
  <c r="BD12" i="1"/>
  <c r="BB10" i="1"/>
  <c r="BC10" i="1"/>
  <c r="BD10" i="1"/>
  <c r="BB8" i="1"/>
  <c r="BC8" i="1"/>
  <c r="BD8" i="1"/>
  <c r="BB6" i="1"/>
  <c r="BC6" i="1"/>
  <c r="BD6" i="1"/>
  <c r="BA16" i="1"/>
  <c r="BA14" i="1"/>
  <c r="BA12" i="1"/>
  <c r="BA10" i="1"/>
  <c r="BA8" i="1"/>
  <c r="BA6" i="1"/>
  <c r="BB4" i="1"/>
  <c r="BC4" i="1"/>
  <c r="BD4" i="1"/>
  <c r="BA4" i="1"/>
  <c r="AZ16" i="1"/>
  <c r="AY16" i="1"/>
  <c r="AX16" i="1"/>
  <c r="AW16" i="1"/>
  <c r="AV16" i="1"/>
  <c r="AU16" i="1"/>
  <c r="AT16" i="1"/>
  <c r="AS16" i="1"/>
  <c r="AR16" i="1"/>
  <c r="AR14" i="1"/>
  <c r="AS14" i="1"/>
  <c r="AT14" i="1"/>
  <c r="AU14" i="1"/>
  <c r="AV14" i="1"/>
  <c r="AW14" i="1"/>
  <c r="AX14" i="1"/>
  <c r="AY14" i="1"/>
  <c r="AZ14" i="1"/>
  <c r="AR12" i="1"/>
  <c r="AS12" i="1"/>
  <c r="AT12" i="1"/>
  <c r="AU12" i="1"/>
  <c r="AV12" i="1"/>
  <c r="AW12" i="1"/>
  <c r="AX12" i="1"/>
  <c r="AY12" i="1"/>
  <c r="AZ12" i="1"/>
  <c r="AR10" i="1"/>
  <c r="AS10" i="1"/>
  <c r="AT10" i="1"/>
  <c r="AU10" i="1"/>
  <c r="AV10" i="1"/>
  <c r="AW10" i="1"/>
  <c r="AX10" i="1"/>
  <c r="AY10" i="1"/>
  <c r="AZ10" i="1"/>
  <c r="AR8" i="1"/>
  <c r="AS8" i="1"/>
  <c r="AT8" i="1"/>
  <c r="AU8" i="1"/>
  <c r="AV8" i="1"/>
  <c r="AW8" i="1"/>
  <c r="AX8" i="1"/>
  <c r="AY8" i="1"/>
  <c r="AZ8" i="1"/>
  <c r="AR6" i="1"/>
  <c r="AS6" i="1"/>
  <c r="AT6" i="1"/>
  <c r="AU6" i="1"/>
  <c r="AV6" i="1"/>
  <c r="AW6" i="1"/>
  <c r="AX6" i="1"/>
  <c r="AY6" i="1"/>
  <c r="AZ6" i="1"/>
  <c r="AQ16" i="1"/>
  <c r="AQ14" i="1"/>
  <c r="AQ12" i="1"/>
  <c r="AQ10" i="1"/>
  <c r="AQ8" i="1"/>
  <c r="AQ6" i="1"/>
  <c r="AR4" i="1"/>
  <c r="AS4" i="1"/>
  <c r="AT4" i="1"/>
  <c r="AU4" i="1"/>
  <c r="AV4" i="1"/>
  <c r="AW4" i="1"/>
  <c r="AX4" i="1"/>
  <c r="AY4" i="1"/>
  <c r="AZ4" i="1"/>
  <c r="AQ4" i="1"/>
  <c r="AH16" i="1" l="1"/>
  <c r="AI16" i="1"/>
  <c r="AJ16" i="1"/>
  <c r="AK16" i="1"/>
  <c r="AL16" i="1"/>
  <c r="AM16" i="1"/>
  <c r="AN16" i="1"/>
  <c r="AO16" i="1"/>
  <c r="AP16" i="1"/>
  <c r="AH14" i="1"/>
  <c r="AI14" i="1"/>
  <c r="AJ14" i="1"/>
  <c r="AK14" i="1"/>
  <c r="AL14" i="1"/>
  <c r="AM14" i="1"/>
  <c r="AN14" i="1"/>
  <c r="AO14" i="1"/>
  <c r="AP14" i="1"/>
  <c r="AH12" i="1"/>
  <c r="AI12" i="1"/>
  <c r="AJ12" i="1"/>
  <c r="AK12" i="1"/>
  <c r="AL12" i="1"/>
  <c r="AM12" i="1"/>
  <c r="AN12" i="1"/>
  <c r="AO12" i="1"/>
  <c r="AP12" i="1"/>
  <c r="AH10" i="1"/>
  <c r="AI10" i="1"/>
  <c r="AJ10" i="1"/>
  <c r="AK10" i="1"/>
  <c r="AL10" i="1"/>
  <c r="AM10" i="1"/>
  <c r="AN10" i="1"/>
  <c r="AO10" i="1"/>
  <c r="AP10" i="1"/>
  <c r="AH8" i="1"/>
  <c r="AI8" i="1"/>
  <c r="AJ8" i="1"/>
  <c r="AK8" i="1"/>
  <c r="AL8" i="1"/>
  <c r="AM8" i="1"/>
  <c r="AN8" i="1"/>
  <c r="AO8" i="1"/>
  <c r="AP8" i="1"/>
  <c r="AH6" i="1"/>
  <c r="AI6" i="1"/>
  <c r="AJ6" i="1"/>
  <c r="AK6" i="1"/>
  <c r="AL6" i="1"/>
  <c r="AM6" i="1"/>
  <c r="AN6" i="1"/>
  <c r="AO6" i="1"/>
  <c r="AP6" i="1"/>
  <c r="AG16" i="1"/>
  <c r="AG14" i="1"/>
  <c r="AG12" i="1"/>
  <c r="AG10" i="1"/>
  <c r="AG8" i="1"/>
  <c r="AG6" i="1"/>
  <c r="AH4" i="1"/>
  <c r="AI4" i="1"/>
  <c r="AJ4" i="1"/>
  <c r="AK4" i="1"/>
  <c r="AL4" i="1"/>
  <c r="AM4" i="1"/>
  <c r="AN4" i="1"/>
  <c r="AO4" i="1"/>
  <c r="AP4" i="1"/>
  <c r="AG4" i="1"/>
  <c r="W16" i="1"/>
  <c r="X16" i="1"/>
  <c r="Y16" i="1"/>
  <c r="Z16" i="1"/>
  <c r="AA16" i="1"/>
  <c r="AB16" i="1"/>
  <c r="AC16" i="1"/>
  <c r="AD16" i="1"/>
  <c r="AE16" i="1"/>
  <c r="AF16" i="1"/>
  <c r="W14" i="1"/>
  <c r="X14" i="1"/>
  <c r="Y14" i="1"/>
  <c r="Z14" i="1"/>
  <c r="AA14" i="1"/>
  <c r="AB14" i="1"/>
  <c r="AC14" i="1"/>
  <c r="AD14" i="1"/>
  <c r="AE14" i="1"/>
  <c r="AF14" i="1"/>
  <c r="W12" i="1"/>
  <c r="X12" i="1"/>
  <c r="Y12" i="1"/>
  <c r="Z12" i="1"/>
  <c r="AA12" i="1"/>
  <c r="AB12" i="1"/>
  <c r="AC12" i="1"/>
  <c r="AD12" i="1"/>
  <c r="AE12" i="1"/>
  <c r="AF12" i="1"/>
  <c r="AF10" i="1"/>
  <c r="W10" i="1"/>
  <c r="X10" i="1"/>
  <c r="Y10" i="1"/>
  <c r="Z10" i="1"/>
  <c r="AA10" i="1"/>
  <c r="AB10" i="1"/>
  <c r="AC10" i="1"/>
  <c r="AD10" i="1"/>
  <c r="AE10" i="1"/>
  <c r="V16" i="1"/>
  <c r="V14" i="1"/>
  <c r="V12" i="1"/>
  <c r="V10" i="1"/>
  <c r="W8" i="1"/>
  <c r="X8" i="1"/>
  <c r="Y8" i="1"/>
  <c r="Z8" i="1"/>
  <c r="AA8" i="1"/>
  <c r="AB8" i="1"/>
  <c r="AC8" i="1"/>
  <c r="AD8" i="1"/>
  <c r="AE8" i="1"/>
  <c r="AF8" i="1"/>
  <c r="V8" i="1"/>
  <c r="W6" i="1"/>
  <c r="X6" i="1"/>
  <c r="Y6" i="1"/>
  <c r="Z6" i="1"/>
  <c r="AA6" i="1"/>
  <c r="AB6" i="1"/>
  <c r="AC6" i="1"/>
  <c r="AD6" i="1"/>
  <c r="AE6" i="1"/>
  <c r="AF6" i="1"/>
  <c r="V6" i="1"/>
  <c r="W4" i="1"/>
  <c r="X4" i="1"/>
  <c r="Y4" i="1"/>
  <c r="Z4" i="1"/>
  <c r="AA4" i="1"/>
  <c r="AB4" i="1"/>
  <c r="AC4" i="1"/>
  <c r="AD4" i="1"/>
  <c r="AE4" i="1"/>
  <c r="AF4" i="1"/>
  <c r="V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G14" i="1"/>
  <c r="H12" i="1" l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G12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G10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G4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G6" i="1"/>
  <c r="K8" i="1"/>
  <c r="L8" i="1"/>
  <c r="M8" i="1"/>
  <c r="N8" i="1"/>
  <c r="O8" i="1"/>
  <c r="P8" i="1"/>
  <c r="Q8" i="1"/>
  <c r="R8" i="1"/>
  <c r="S8" i="1"/>
  <c r="T8" i="1"/>
  <c r="U8" i="1"/>
  <c r="H8" i="1"/>
  <c r="I8" i="1"/>
  <c r="J8" i="1"/>
  <c r="G8" i="1"/>
  <c r="M16" i="1"/>
  <c r="N16" i="1"/>
  <c r="O16" i="1"/>
  <c r="P16" i="1"/>
  <c r="Q16" i="1"/>
  <c r="R16" i="1"/>
  <c r="S16" i="1"/>
  <c r="T16" i="1"/>
  <c r="U16" i="1"/>
  <c r="L16" i="1"/>
  <c r="K16" i="1"/>
  <c r="J16" i="1"/>
</calcChain>
</file>

<file path=xl/sharedStrings.xml><?xml version="1.0" encoding="utf-8"?>
<sst xmlns="http://schemas.openxmlformats.org/spreadsheetml/2006/main" count="84" uniqueCount="72">
  <si>
    <t>عنوان خدمت</t>
  </si>
  <si>
    <t>طبقه بندی</t>
  </si>
  <si>
    <t>ارزیابی نمایه توده بدنی (BMI) جوانان (18 تا 29 سال)کد 6664</t>
  </si>
  <si>
    <t>کوتاه قدی شدید(6214)</t>
  </si>
  <si>
    <t>بلند قدی شدید (7238 )</t>
  </si>
  <si>
    <t>کوتاه قدی (7234 )</t>
  </si>
  <si>
    <t>چاق (31380)</t>
  </si>
  <si>
    <t>اضافه وزن (31386)</t>
  </si>
  <si>
    <t>لاغری شدید(31403)</t>
  </si>
  <si>
    <t>لاغر(31404)</t>
  </si>
  <si>
    <t xml:space="preserve">الگوی تغذیه نامناسب (31580) </t>
  </si>
  <si>
    <t xml:space="preserve">وجود مشکل در الگوی تغذیه ای( 31827 ) </t>
  </si>
  <si>
    <t>الگوی نامناسب تغذیه در مصرف روزانه لبنیات(318 85)</t>
  </si>
  <si>
    <t>الگوی نامناسب تغذیه در مصرف روزانه سبزیجات  (31886 )</t>
  </si>
  <si>
    <t>الگوی نامناسب تغذیه در مصرف میوه(31887 )</t>
  </si>
  <si>
    <t>الگوی نامناسب تغذیه در مصرف تنقلات( 33497 )</t>
  </si>
  <si>
    <t>الگوی نامناسب تغذیه در تعداد وعده های غذایی در شبانه روز(33498 )</t>
  </si>
  <si>
    <t>الگوی نامناسب فعالیت بدنی در هفته(33499)</t>
  </si>
  <si>
    <t>لاغر BMI={0} (6327 )</t>
  </si>
  <si>
    <t>چاق(31380 )</t>
  </si>
  <si>
    <t>اضافه وزن(31386 )</t>
  </si>
  <si>
    <t>الگوی تغذیه نامناسب(31580 )</t>
  </si>
  <si>
    <t>الگوی نامناسب تغذیه در مصرف روزانه لبنیات(31885 )</t>
  </si>
  <si>
    <t>الگوی نامناسب تغذیه در مصرف روزانه سبزیجات(31886 )</t>
  </si>
  <si>
    <t>الگوی نامناسب تغذیه در مصرف نوشیدنی های گازدار ،انواع فست فود،سوسیس و کالباس(31888)</t>
  </si>
  <si>
    <t>الگوی نامناسب تغذیه در مصرف روغن(31889)</t>
  </si>
  <si>
    <t>الگوی نامناسب تغذیه در مصرف نمک(31890 )</t>
  </si>
  <si>
    <t>الگوی نامناسب فعالیت بدنی در هفته(33499 )</t>
  </si>
  <si>
    <t>تن سنجی و ارزیابی الگوی تغذیه ( میانسال) کد 7982</t>
  </si>
  <si>
    <t>چاقی شکمی دارد(7051 )</t>
  </si>
  <si>
    <t>لاغر(31404 )</t>
  </si>
  <si>
    <t>الگوی نامناسب تغذیه در مصرف نمک(31890)</t>
  </si>
  <si>
    <t>غربالگری تغذیه در سالمندان (کد 6423)</t>
  </si>
  <si>
    <t>مبتلا به سوء تغذیه(7143 )</t>
  </si>
  <si>
    <t>الگوی نامناسب تغذیه در مصرف روزانه لبنیات(31885)</t>
  </si>
  <si>
    <t>الگوی نامناسب تغذیه در مصرف روغن(31889 )</t>
  </si>
  <si>
    <t>الگوی نامناسب تغذیه در مصرف فست فود و نوشابه های گازدار(33500)</t>
  </si>
  <si>
    <t>غربالگری تغذیه مادر باردار(کد 6970 )</t>
  </si>
  <si>
    <t xml:space="preserve">BMI قبل از بارداری : کم وزن    (33035)لاغر </t>
  </si>
  <si>
    <t>BMI قبل از بارداری اضافه وزن  : (33037 )</t>
  </si>
  <si>
    <t>BMI قبل از بارداری : چاق(33038)</t>
  </si>
  <si>
    <t>الگوی نامناسب تغذیه در مصرف نوشیدنی های گازدار ،انواع فست فود،سوسیس و کالباس(31888 )</t>
  </si>
  <si>
    <t>غربالگری تغذیه و پایش رشد نوجوان ( کد 6882 )</t>
  </si>
  <si>
    <t>جمعیت مراقبت شده (از مسیر فعالیت کاربران سامانه )</t>
  </si>
  <si>
    <t>روند وزن گیری نا مطلوب(32541 ) شیوع 11%</t>
  </si>
  <si>
    <t>جوان    6664</t>
  </si>
  <si>
    <t>میانسال 7982</t>
  </si>
  <si>
    <t>سالمند   6423</t>
  </si>
  <si>
    <t>مادر باردار  6970</t>
  </si>
  <si>
    <t>اضافه وزن (31386 )</t>
  </si>
  <si>
    <t>لاغر در معرض خطر(33586 )</t>
  </si>
  <si>
    <t>بیماری</t>
  </si>
  <si>
    <t>دیابت  (کدE10-E11-E13 در سامانه سیب )</t>
  </si>
  <si>
    <t>فشارخون (کدi10-i15-i11 در سامانه سیب)</t>
  </si>
  <si>
    <t>سل (براساس تعداد پرونده فعال موجود در مرکز)</t>
  </si>
  <si>
    <t xml:space="preserve">اختلات چربی خون(کد E78 در سامانه سیب ) </t>
  </si>
  <si>
    <t>تعداد بیماران شناسایی شده</t>
  </si>
  <si>
    <t>جمعیت بالای 30سال</t>
  </si>
  <si>
    <t>_</t>
  </si>
  <si>
    <t xml:space="preserve">درصد </t>
  </si>
  <si>
    <t>تعداد مورد انتظار</t>
  </si>
  <si>
    <t>13 در  100000</t>
  </si>
  <si>
    <t xml:space="preserve">نوجوان    6882  </t>
  </si>
  <si>
    <t>مرکز حکم اباد</t>
  </si>
  <si>
    <t>حکم اباد یک</t>
  </si>
  <si>
    <t>حکم اباد دو</t>
  </si>
  <si>
    <t>خرم اباد</t>
  </si>
  <si>
    <t>کلاته عرب</t>
  </si>
  <si>
    <t>بداغ اباد</t>
  </si>
  <si>
    <t>حسین اباد</t>
  </si>
  <si>
    <t>کریم اباد</t>
  </si>
  <si>
    <t>رحمت اباد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</si>
</sst>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EFEFEF"/>
      </left>
      <right/>
      <top/>
      <bottom/>
      <diagonal/>
    </border>
    <border>
      <left/>
      <right style="medium">
        <color rgb="FFEFEFEF"/>
      </right>
      <top/>
      <bottom/>
      <diagonal/>
    </border>
    <border>
      <left style="medium">
        <color rgb="FFEFEFEF"/>
      </left>
      <right/>
      <top/>
      <bottom style="medium">
        <color rgb="FFEFEFEF"/>
      </bottom>
      <diagonal/>
    </border>
    <border>
      <left/>
      <right/>
      <top/>
      <bottom style="medium">
        <color rgb="FFEFEFEF"/>
      </bottom>
      <diagonal/>
    </border>
    <border>
      <left/>
      <right style="medium">
        <color rgb="FFEFEFEF"/>
      </right>
      <top/>
      <bottom style="medium">
        <color rgb="FFEFEFE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4" borderId="5" xfId="0" applyFont="1" applyFill="1" applyBorder="1" applyAlignment="1">
      <alignment horizontal="center" vertical="center"/>
    </xf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readingOrder="2"/>
    </xf>
    <xf numFmtId="0" fontId="0" fillId="3" borderId="11" xfId="0" applyFill="1" applyBorder="1" applyAlignment="1">
      <alignment horizontal="center" vertical="center" readingOrder="2"/>
    </xf>
    <xf numFmtId="0" fontId="1" fillId="4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fa-IR"/>
              <a:t>الگوی تغذیه-نوجوانان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'شاخص گروه سنی'!$A$3</c:f>
              <c:strCache>
                <c:ptCount val="1"/>
                <c:pt idx="0">
                  <c:v>مرکز حکم اباد</c:v>
                </c:pt>
              </c:strCache>
            </c:strRef>
          </c:tx>
          <c:invertIfNegative val="0"/>
          <c:cat>
            <c:strRef>
              <c:f>'شاخص گروه سنی'!$N$2:$U$2</c:f>
              <c:strCache>
                <c:ptCount val="8"/>
                <c:pt idx="0">
                  <c:v>الگوی تغذیه نامناسب (31580) </c:v>
                </c:pt>
                <c:pt idx="1">
                  <c:v>وجود مشکل در الگوی تغذیه ای( 31827 ) </c:v>
                </c:pt>
                <c:pt idx="2">
                  <c:v>الگوی نامناسب تغذیه در مصرف روزانه لبنیات(318 85)</c:v>
                </c:pt>
                <c:pt idx="3">
                  <c:v>الگوی نامناسب تغذیه در مصرف روزانه سبزیجات  (31886 )</c:v>
                </c:pt>
                <c:pt idx="4">
                  <c:v>الگوی نامناسب تغذیه در مصرف میوه(31887 )</c:v>
                </c:pt>
                <c:pt idx="5">
                  <c:v>الگوی نامناسب تغذیه در مصرف تنقلات( 33497 )</c:v>
                </c:pt>
                <c:pt idx="6">
                  <c:v>الگوی نامناسب تغذیه در تعداد وعده های غذایی در شبانه روز(33498 )</c:v>
                </c:pt>
                <c:pt idx="7">
                  <c:v>الگوی نامناسب فعالیت بدنی در هفته(33499)</c:v>
                </c:pt>
              </c:strCache>
            </c:strRef>
          </c:cat>
          <c:val>
            <c:numRef>
              <c:f>'شاخص گروه سنی'!$N$4:$U$4</c:f>
              <c:numCache>
                <c:formatCode>0.0</c:formatCode>
                <c:ptCount val="8"/>
                <c:pt idx="0">
                  <c:v>0.50505050505050508</c:v>
                </c:pt>
                <c:pt idx="1">
                  <c:v>68.181818181818173</c:v>
                </c:pt>
                <c:pt idx="2">
                  <c:v>10.606060606060606</c:v>
                </c:pt>
                <c:pt idx="3">
                  <c:v>21.212121212121211</c:v>
                </c:pt>
                <c:pt idx="4">
                  <c:v>10.606060606060606</c:v>
                </c:pt>
                <c:pt idx="5">
                  <c:v>26.767676767676768</c:v>
                </c:pt>
                <c:pt idx="6">
                  <c:v>8.5858585858585847</c:v>
                </c:pt>
                <c:pt idx="7">
                  <c:v>15.151515151515152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2A-40AE-82DA-DD2221947244}"/>
            </c:ext>
          </c:extLst>
        </c:ser>
        <c:ser>
          <c:idx val="1"/>
          <c:order val="1"/>
          <c:tx>
            <c:strRef>
              <c:f>'شاخص گروه سنی'!$A$5</c:f>
              <c:strCache>
                <c:ptCount val="1"/>
                <c:pt idx="0">
                  <c:v>حکم اباد یک</c:v>
                </c:pt>
              </c:strCache>
            </c:strRef>
          </c:tx>
          <c:invertIfNegative val="0"/>
          <c:cat>
            <c:strRef>
              <c:f>'شاخص گروه سنی'!$N$2:$U$2</c:f>
              <c:strCache>
                <c:ptCount val="8"/>
                <c:pt idx="0">
                  <c:v>الگوی تغذیه نامناسب (31580) </c:v>
                </c:pt>
                <c:pt idx="1">
                  <c:v>وجود مشکل در الگوی تغذیه ای( 31827 ) </c:v>
                </c:pt>
                <c:pt idx="2">
                  <c:v>الگوی نامناسب تغذیه در مصرف روزانه لبنیات(318 85)</c:v>
                </c:pt>
                <c:pt idx="3">
                  <c:v>الگوی نامناسب تغذیه در مصرف روزانه سبزیجات  (31886 )</c:v>
                </c:pt>
                <c:pt idx="4">
                  <c:v>الگوی نامناسب تغذیه در مصرف میوه(31887 )</c:v>
                </c:pt>
                <c:pt idx="5">
                  <c:v>الگوی نامناسب تغذیه در مصرف تنقلات( 33497 )</c:v>
                </c:pt>
                <c:pt idx="6">
                  <c:v>الگوی نامناسب تغذیه در تعداد وعده های غذایی در شبانه روز(33498 )</c:v>
                </c:pt>
                <c:pt idx="7">
                  <c:v>الگوی نامناسب فعالیت بدنی در هفته(33499)</c:v>
                </c:pt>
              </c:strCache>
            </c:strRef>
          </c:cat>
          <c:val>
            <c:numRef>
              <c:f>'شاخص گروه سنی'!$N$6:$U$6</c:f>
              <c:numCache>
                <c:formatCode>0.0</c:formatCode>
                <c:ptCount val="8"/>
                <c:pt idx="0">
                  <c:v>0</c:v>
                </c:pt>
                <c:pt idx="1">
                  <c:v>73.91304347826086</c:v>
                </c:pt>
                <c:pt idx="2">
                  <c:v>6.5217391304347823</c:v>
                </c:pt>
                <c:pt idx="3">
                  <c:v>13.043478260869565</c:v>
                </c:pt>
                <c:pt idx="4">
                  <c:v>0</c:v>
                </c:pt>
                <c:pt idx="5">
                  <c:v>36.95652173913043</c:v>
                </c:pt>
                <c:pt idx="6">
                  <c:v>0</c:v>
                </c:pt>
                <c:pt idx="7">
                  <c:v>34.782608695652172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2A-40AE-82DA-DD2221947244}"/>
            </c:ext>
          </c:extLst>
        </c:ser>
        <c:ser>
          <c:idx val="2"/>
          <c:order val="2"/>
          <c:tx>
            <c:strRef>
              <c:f>'شاخص گروه سنی'!$A$7</c:f>
              <c:strCache>
                <c:ptCount val="1"/>
                <c:pt idx="0">
                  <c:v>حکم اباد دو</c:v>
                </c:pt>
              </c:strCache>
            </c:strRef>
          </c:tx>
          <c:invertIfNegative val="0"/>
          <c:cat>
            <c:strRef>
              <c:f>'شاخص گروه سنی'!$N$2:$U$2</c:f>
              <c:strCache>
                <c:ptCount val="8"/>
                <c:pt idx="0">
                  <c:v>الگوی تغذیه نامناسب (31580) </c:v>
                </c:pt>
                <c:pt idx="1">
                  <c:v>وجود مشکل در الگوی تغذیه ای( 31827 ) </c:v>
                </c:pt>
                <c:pt idx="2">
                  <c:v>الگوی نامناسب تغذیه در مصرف روزانه لبنیات(318 85)</c:v>
                </c:pt>
                <c:pt idx="3">
                  <c:v>الگوی نامناسب تغذیه در مصرف روزانه سبزیجات  (31886 )</c:v>
                </c:pt>
                <c:pt idx="4">
                  <c:v>الگوی نامناسب تغذیه در مصرف میوه(31887 )</c:v>
                </c:pt>
                <c:pt idx="5">
                  <c:v>الگوی نامناسب تغذیه در مصرف تنقلات( 33497 )</c:v>
                </c:pt>
                <c:pt idx="6">
                  <c:v>الگوی نامناسب تغذیه در تعداد وعده های غذایی در شبانه روز(33498 )</c:v>
                </c:pt>
                <c:pt idx="7">
                  <c:v>الگوی نامناسب فعالیت بدنی در هفته(33499)</c:v>
                </c:pt>
              </c:strCache>
            </c:strRef>
          </c:cat>
          <c:val>
            <c:numRef>
              <c:f>'شاخص گروه سنی'!$N$8:$U$8</c:f>
              <c:numCache>
                <c:formatCode>0.0</c:formatCode>
                <c:ptCount val="8"/>
                <c:pt idx="0">
                  <c:v>2.9411764705882351</c:v>
                </c:pt>
                <c:pt idx="1">
                  <c:v>97.058823529411768</c:v>
                </c:pt>
                <c:pt idx="2">
                  <c:v>29.411764705882355</c:v>
                </c:pt>
                <c:pt idx="3">
                  <c:v>41.17647058823529</c:v>
                </c:pt>
                <c:pt idx="4">
                  <c:v>32.352941176470587</c:v>
                </c:pt>
                <c:pt idx="5">
                  <c:v>47.058823529411761</c:v>
                </c:pt>
                <c:pt idx="6">
                  <c:v>41.17647058823529</c:v>
                </c:pt>
                <c:pt idx="7">
                  <c:v>11.76470588235294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2A-40AE-82DA-DD2221947244}"/>
            </c:ext>
          </c:extLst>
        </c:ser>
        <c:ser>
          <c:idx val="3"/>
          <c:order val="3"/>
          <c:tx>
            <c:strRef>
              <c:f>'شاخص گروه سنی'!$A$9</c:f>
              <c:strCache>
                <c:ptCount val="1"/>
                <c:pt idx="0">
                  <c:v>خرم اباد</c:v>
                </c:pt>
              </c:strCache>
            </c:strRef>
          </c:tx>
          <c:invertIfNegative val="0"/>
          <c:cat>
            <c:strRef>
              <c:f>'شاخص گروه سنی'!$N$2:$U$2</c:f>
              <c:strCache>
                <c:ptCount val="8"/>
                <c:pt idx="0">
                  <c:v>الگوی تغذیه نامناسب (31580) </c:v>
                </c:pt>
                <c:pt idx="1">
                  <c:v>وجود مشکل در الگوی تغذیه ای( 31827 ) </c:v>
                </c:pt>
                <c:pt idx="2">
                  <c:v>الگوی نامناسب تغذیه در مصرف روزانه لبنیات(318 85)</c:v>
                </c:pt>
                <c:pt idx="3">
                  <c:v>الگوی نامناسب تغذیه در مصرف روزانه سبزیجات  (31886 )</c:v>
                </c:pt>
                <c:pt idx="4">
                  <c:v>الگوی نامناسب تغذیه در مصرف میوه(31887 )</c:v>
                </c:pt>
                <c:pt idx="5">
                  <c:v>الگوی نامناسب تغذیه در مصرف تنقلات( 33497 )</c:v>
                </c:pt>
                <c:pt idx="6">
                  <c:v>الگوی نامناسب تغذیه در تعداد وعده های غذایی در شبانه روز(33498 )</c:v>
                </c:pt>
                <c:pt idx="7">
                  <c:v>الگوی نامناسب فعالیت بدنی در هفته(33499)</c:v>
                </c:pt>
              </c:strCache>
            </c:strRef>
          </c:cat>
          <c:val>
            <c:numRef>
              <c:f>'شاخص گروه سنی'!$N$10:$U$10</c:f>
              <c:numCache>
                <c:formatCode>0.0</c:formatCode>
                <c:ptCount val="8"/>
                <c:pt idx="0">
                  <c:v>0</c:v>
                </c:pt>
                <c:pt idx="1">
                  <c:v>90.476190476190482</c:v>
                </c:pt>
                <c:pt idx="2">
                  <c:v>9.5238095238095237</c:v>
                </c:pt>
                <c:pt idx="3">
                  <c:v>30.952380952380953</c:v>
                </c:pt>
                <c:pt idx="4">
                  <c:v>11.904761904761903</c:v>
                </c:pt>
                <c:pt idx="5">
                  <c:v>30.952380952380953</c:v>
                </c:pt>
                <c:pt idx="6">
                  <c:v>2.3809523809523809</c:v>
                </c:pt>
                <c:pt idx="7">
                  <c:v>11.904761904761903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2A-40AE-82DA-DD2221947244}"/>
            </c:ext>
          </c:extLst>
        </c:ser>
        <c:ser>
          <c:idx val="4"/>
          <c:order val="4"/>
          <c:tx>
            <c:strRef>
              <c:f>'شاخص گروه سنی'!$A$11</c:f>
              <c:strCache>
                <c:ptCount val="1"/>
                <c:pt idx="0">
                  <c:v>کلاته عرب</c:v>
                </c:pt>
              </c:strCache>
            </c:strRef>
          </c:tx>
          <c:invertIfNegative val="0"/>
          <c:cat>
            <c:strRef>
              <c:f>'شاخص گروه سنی'!$N$2:$U$2</c:f>
              <c:strCache>
                <c:ptCount val="8"/>
                <c:pt idx="0">
                  <c:v>الگوی تغذیه نامناسب (31580) </c:v>
                </c:pt>
                <c:pt idx="1">
                  <c:v>وجود مشکل در الگوی تغذیه ای( 31827 ) </c:v>
                </c:pt>
                <c:pt idx="2">
                  <c:v>الگوی نامناسب تغذیه در مصرف روزانه لبنیات(318 85)</c:v>
                </c:pt>
                <c:pt idx="3">
                  <c:v>الگوی نامناسب تغذیه در مصرف روزانه سبزیجات  (31886 )</c:v>
                </c:pt>
                <c:pt idx="4">
                  <c:v>الگوی نامناسب تغذیه در مصرف میوه(31887 )</c:v>
                </c:pt>
                <c:pt idx="5">
                  <c:v>الگوی نامناسب تغذیه در مصرف تنقلات( 33497 )</c:v>
                </c:pt>
                <c:pt idx="6">
                  <c:v>الگوی نامناسب تغذیه در تعداد وعده های غذایی در شبانه روز(33498 )</c:v>
                </c:pt>
                <c:pt idx="7">
                  <c:v>الگوی نامناسب فعالیت بدنی در هفته(33499)</c:v>
                </c:pt>
              </c:strCache>
            </c:strRef>
          </c:cat>
          <c:val>
            <c:numRef>
              <c:f>'شاخص گروه سنی'!$N$12:$U$12</c:f>
              <c:numCache>
                <c:formatCode>0.0</c:formatCode>
                <c:ptCount val="8"/>
                <c:pt idx="0">
                  <c:v>0</c:v>
                </c:pt>
                <c:pt idx="1">
                  <c:v>21.052631578947366</c:v>
                </c:pt>
                <c:pt idx="2">
                  <c:v>0</c:v>
                </c:pt>
                <c:pt idx="3">
                  <c:v>5.2631578947368416</c:v>
                </c:pt>
                <c:pt idx="4">
                  <c:v>0</c:v>
                </c:pt>
                <c:pt idx="5">
                  <c:v>5.2631578947368416</c:v>
                </c:pt>
                <c:pt idx="6">
                  <c:v>0</c:v>
                </c:pt>
                <c:pt idx="7">
                  <c:v>5.2631578947368416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2A-40AE-82DA-DD2221947244}"/>
            </c:ext>
          </c:extLst>
        </c:ser>
        <c:ser>
          <c:idx val="5"/>
          <c:order val="5"/>
          <c:tx>
            <c:strRef>
              <c:f>'شاخص گروه سنی'!$A$13</c:f>
              <c:strCache>
                <c:ptCount val="1"/>
                <c:pt idx="0">
                  <c:v>بداغ اباد</c:v>
                </c:pt>
              </c:strCache>
            </c:strRef>
          </c:tx>
          <c:invertIfNegative val="0"/>
          <c:cat>
            <c:strRef>
              <c:f>'شاخص گروه سنی'!$N$2:$U$2</c:f>
              <c:strCache>
                <c:ptCount val="8"/>
                <c:pt idx="0">
                  <c:v>الگوی تغذیه نامناسب (31580) </c:v>
                </c:pt>
                <c:pt idx="1">
                  <c:v>وجود مشکل در الگوی تغذیه ای( 31827 ) </c:v>
                </c:pt>
                <c:pt idx="2">
                  <c:v>الگوی نامناسب تغذیه در مصرف روزانه لبنیات(318 85)</c:v>
                </c:pt>
                <c:pt idx="3">
                  <c:v>الگوی نامناسب تغذیه در مصرف روزانه سبزیجات  (31886 )</c:v>
                </c:pt>
                <c:pt idx="4">
                  <c:v>الگوی نامناسب تغذیه در مصرف میوه(31887 )</c:v>
                </c:pt>
                <c:pt idx="5">
                  <c:v>الگوی نامناسب تغذیه در مصرف تنقلات( 33497 )</c:v>
                </c:pt>
                <c:pt idx="6">
                  <c:v>الگوی نامناسب تغذیه در تعداد وعده های غذایی در شبانه روز(33498 )</c:v>
                </c:pt>
                <c:pt idx="7">
                  <c:v>الگوی نامناسب فعالیت بدنی در هفته(33499)</c:v>
                </c:pt>
              </c:strCache>
            </c:strRef>
          </c:cat>
          <c:val>
            <c:numRef>
              <c:f>'شاخص گروه سنی'!$N$14:$U$14</c:f>
              <c:numCache>
                <c:formatCode>0.0</c:formatCode>
                <c:ptCount val="8"/>
                <c:pt idx="0">
                  <c:v>0</c:v>
                </c:pt>
                <c:pt idx="1">
                  <c:v>40.74074074074074</c:v>
                </c:pt>
                <c:pt idx="2">
                  <c:v>11.111111111111111</c:v>
                </c:pt>
                <c:pt idx="3">
                  <c:v>22.222222222222221</c:v>
                </c:pt>
                <c:pt idx="4">
                  <c:v>0</c:v>
                </c:pt>
                <c:pt idx="5">
                  <c:v>7.4074074074074066</c:v>
                </c:pt>
                <c:pt idx="6">
                  <c:v>0</c:v>
                </c:pt>
                <c:pt idx="7">
                  <c:v>11.111111111111111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2A-40AE-82DA-DD2221947244}"/>
            </c:ext>
          </c:extLst>
        </c:ser>
        <c:ser>
          <c:idx val="6"/>
          <c:order val="6"/>
          <c:tx>
            <c:strRef>
              <c:f>'شاخص گروه سنی'!$A$15</c:f>
              <c:strCache>
                <c:ptCount val="1"/>
                <c:pt idx="0">
                  <c:v>حسین اباد</c:v>
                </c:pt>
              </c:strCache>
            </c:strRef>
          </c:tx>
          <c:invertIfNegative val="0"/>
          <c:cat>
            <c:strRef>
              <c:f>'شاخص گروه سنی'!$N$2:$U$2</c:f>
              <c:strCache>
                <c:ptCount val="8"/>
                <c:pt idx="0">
                  <c:v>الگوی تغذیه نامناسب (31580) </c:v>
                </c:pt>
                <c:pt idx="1">
                  <c:v>وجود مشکل در الگوی تغذیه ای( 31827 ) </c:v>
                </c:pt>
                <c:pt idx="2">
                  <c:v>الگوی نامناسب تغذیه در مصرف روزانه لبنیات(318 85)</c:v>
                </c:pt>
                <c:pt idx="3">
                  <c:v>الگوی نامناسب تغذیه در مصرف روزانه سبزیجات  (31886 )</c:v>
                </c:pt>
                <c:pt idx="4">
                  <c:v>الگوی نامناسب تغذیه در مصرف میوه(31887 )</c:v>
                </c:pt>
                <c:pt idx="5">
                  <c:v>الگوی نامناسب تغذیه در مصرف تنقلات( 33497 )</c:v>
                </c:pt>
                <c:pt idx="6">
                  <c:v>الگوی نامناسب تغذیه در تعداد وعده های غذایی در شبانه روز(33498 )</c:v>
                </c:pt>
                <c:pt idx="7">
                  <c:v>الگوی نامناسب فعالیت بدنی در هفته(33499)</c:v>
                </c:pt>
              </c:strCache>
            </c:strRef>
          </c:cat>
          <c:val>
            <c:numRef>
              <c:f>'شاخص گروه سنی'!$N$16:$U$16</c:f>
              <c:numCache>
                <c:formatCode>0.0</c:formatCode>
                <c:ptCount val="8"/>
                <c:pt idx="0">
                  <c:v>0</c:v>
                </c:pt>
                <c:pt idx="1">
                  <c:v>100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0</c:v>
                </c:pt>
                <c:pt idx="6">
                  <c:v>50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2A-40AE-82DA-DD2221947244}"/>
            </c:ext>
          </c:extLst>
        </c:ser>
        <c:ser>
          <c:idx val="7"/>
          <c:order val="7"/>
          <c:tx>
            <c:strRef>
              <c:f>'شاخص گروه سنی'!$A$17</c:f>
              <c:strCache>
                <c:ptCount val="1"/>
                <c:pt idx="0">
                  <c:v>کریم اباد</c:v>
                </c:pt>
              </c:strCache>
            </c:strRef>
          </c:tx>
          <c:invertIfNegative val="0"/>
          <c:val>
            <c:numRef>
              <c:f>'شاخص گروه سنی'!$N$18:$U$18</c:f>
              <c:numCache>
                <c:formatCode>0.0</c:formatCode>
                <c:ptCount val="8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1-4C15-AA3F-E0CDC775E845}"/>
            </c:ext>
          </c:extLst>
        </c:ser>
        <c:ser>
          <c:idx val="8"/>
          <c:order val="8"/>
          <c:tx>
            <c:strRef>
              <c:f>'شاخص گروه سنی'!$A$19</c:f>
              <c:strCache>
                <c:ptCount val="1"/>
                <c:pt idx="0">
                  <c:v>رحمت اباد</c:v>
                </c:pt>
              </c:strCache>
            </c:strRef>
          </c:tx>
          <c:invertIfNegative val="0"/>
          <c:val>
            <c:numRef>
              <c:f>'شاخص گروه سنی'!$N$20:$U$20</c:f>
              <c:numCache>
                <c:formatCode>0.0</c:formatCode>
                <c:ptCount val="8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57.142857142857139</c:v>
                </c:pt>
                <c:pt idx="5">
                  <c:v>28.571428571428569</c:v>
                </c:pt>
                <c:pt idx="6">
                  <c:v>14.285714285714285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21-4C15-AA3F-E0CDC775E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202163352"/>
        <c:axId val="202169880"/>
        <c:axId val="0"/>
      </c:bar3DChart>
      <c:catAx>
        <c:axId val="202163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2169880"/>
        <c:crosses val="autoZero"/>
        <c:auto val="1"/>
        <c:lblAlgn val="ctr"/>
        <c:lblOffset val="100"/>
        <c:noMultiLvlLbl val="0"/>
      </c:catAx>
      <c:valAx>
        <c:axId val="202169880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2021633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/>
              <a:t>تن سنجی نوجوانان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'شاخص گروه سنی'!$A$3</c:f>
              <c:strCache>
                <c:ptCount val="1"/>
                <c:pt idx="0">
                  <c:v>مرکز حکم اباد</c:v>
                </c:pt>
              </c:strCache>
            </c:strRef>
          </c:tx>
          <c:invertIfNegative val="0"/>
          <c:cat>
            <c:strRef>
              <c:f>'شاخص گروه سنی'!$G$2:$M$2</c:f>
              <c:strCache>
                <c:ptCount val="7"/>
                <c:pt idx="0">
                  <c:v>کوتاه قدی شدید(6214)</c:v>
                </c:pt>
                <c:pt idx="1">
                  <c:v>کوتاه قدی (7234 )</c:v>
                </c:pt>
                <c:pt idx="2">
                  <c:v>بلند قدی شدید (7238 )</c:v>
                </c:pt>
                <c:pt idx="3">
                  <c:v>چاق (31380)</c:v>
                </c:pt>
                <c:pt idx="4">
                  <c:v>اضافه وزن (31386)</c:v>
                </c:pt>
                <c:pt idx="5">
                  <c:v>لاغری شدید(31403)</c:v>
                </c:pt>
                <c:pt idx="6">
                  <c:v>لاغر(31404)</c:v>
                </c:pt>
              </c:strCache>
            </c:strRef>
          </c:cat>
          <c:val>
            <c:numRef>
              <c:f>'شاخص گروه سنی'!$G$4:$M$4</c:f>
              <c:numCache>
                <c:formatCode>0.0</c:formatCode>
                <c:ptCount val="7"/>
                <c:pt idx="0">
                  <c:v>0.50505050505050508</c:v>
                </c:pt>
                <c:pt idx="1">
                  <c:v>5.0505050505050502</c:v>
                </c:pt>
                <c:pt idx="2">
                  <c:v>0</c:v>
                </c:pt>
                <c:pt idx="3">
                  <c:v>4.0404040404040407</c:v>
                </c:pt>
                <c:pt idx="4">
                  <c:v>9.5959595959595951</c:v>
                </c:pt>
                <c:pt idx="5">
                  <c:v>1.0101010101010102</c:v>
                </c:pt>
                <c:pt idx="6">
                  <c:v>6.5656565656565666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3-4312-A7FA-C4C42AF012C6}"/>
            </c:ext>
          </c:extLst>
        </c:ser>
        <c:ser>
          <c:idx val="1"/>
          <c:order val="1"/>
          <c:tx>
            <c:strRef>
              <c:f>'شاخص گروه سنی'!$A$5</c:f>
              <c:strCache>
                <c:ptCount val="1"/>
                <c:pt idx="0">
                  <c:v>حکم اباد یک</c:v>
                </c:pt>
              </c:strCache>
            </c:strRef>
          </c:tx>
          <c:invertIfNegative val="0"/>
          <c:cat>
            <c:strRef>
              <c:f>'شاخص گروه سنی'!$G$2:$M$2</c:f>
              <c:strCache>
                <c:ptCount val="7"/>
                <c:pt idx="0">
                  <c:v>کوتاه قدی شدید(6214)</c:v>
                </c:pt>
                <c:pt idx="1">
                  <c:v>کوتاه قدی (7234 )</c:v>
                </c:pt>
                <c:pt idx="2">
                  <c:v>بلند قدی شدید (7238 )</c:v>
                </c:pt>
                <c:pt idx="3">
                  <c:v>چاق (31380)</c:v>
                </c:pt>
                <c:pt idx="4">
                  <c:v>اضافه وزن (31386)</c:v>
                </c:pt>
                <c:pt idx="5">
                  <c:v>لاغری شدید(31403)</c:v>
                </c:pt>
                <c:pt idx="6">
                  <c:v>لاغر(31404)</c:v>
                </c:pt>
              </c:strCache>
            </c:strRef>
          </c:cat>
          <c:val>
            <c:numRef>
              <c:f>'شاخص گروه سنی'!$G$6:$M$6</c:f>
              <c:numCache>
                <c:formatCode>0.0</c:formatCode>
                <c:ptCount val="7"/>
                <c:pt idx="0">
                  <c:v>0</c:v>
                </c:pt>
                <c:pt idx="1">
                  <c:v>6.5217391304347823</c:v>
                </c:pt>
                <c:pt idx="2">
                  <c:v>0</c:v>
                </c:pt>
                <c:pt idx="3">
                  <c:v>8.695652173913043</c:v>
                </c:pt>
                <c:pt idx="4">
                  <c:v>10.869565217391305</c:v>
                </c:pt>
                <c:pt idx="5">
                  <c:v>2.1739130434782608</c:v>
                </c:pt>
                <c:pt idx="6">
                  <c:v>4.3478260869565215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3-4312-A7FA-C4C42AF012C6}"/>
            </c:ext>
          </c:extLst>
        </c:ser>
        <c:ser>
          <c:idx val="2"/>
          <c:order val="2"/>
          <c:tx>
            <c:strRef>
              <c:f>'شاخص گروه سنی'!$A$7</c:f>
              <c:strCache>
                <c:ptCount val="1"/>
                <c:pt idx="0">
                  <c:v>حکم اباد دو</c:v>
                </c:pt>
              </c:strCache>
            </c:strRef>
          </c:tx>
          <c:invertIfNegative val="0"/>
          <c:cat>
            <c:strRef>
              <c:f>'شاخص گروه سنی'!$G$2:$M$2</c:f>
              <c:strCache>
                <c:ptCount val="7"/>
                <c:pt idx="0">
                  <c:v>کوتاه قدی شدید(6214)</c:v>
                </c:pt>
                <c:pt idx="1">
                  <c:v>کوتاه قدی (7234 )</c:v>
                </c:pt>
                <c:pt idx="2">
                  <c:v>بلند قدی شدید (7238 )</c:v>
                </c:pt>
                <c:pt idx="3">
                  <c:v>چاق (31380)</c:v>
                </c:pt>
                <c:pt idx="4">
                  <c:v>اضافه وزن (31386)</c:v>
                </c:pt>
                <c:pt idx="5">
                  <c:v>لاغری شدید(31403)</c:v>
                </c:pt>
                <c:pt idx="6">
                  <c:v>لاغر(31404)</c:v>
                </c:pt>
              </c:strCache>
            </c:strRef>
          </c:cat>
          <c:val>
            <c:numRef>
              <c:f>'شاخص گروه سنی'!$G$8:$M$8</c:f>
              <c:numCache>
                <c:formatCode>0.0</c:formatCode>
                <c:ptCount val="7"/>
                <c:pt idx="0">
                  <c:v>0</c:v>
                </c:pt>
                <c:pt idx="1">
                  <c:v>2.9411764705882351</c:v>
                </c:pt>
                <c:pt idx="2">
                  <c:v>0</c:v>
                </c:pt>
                <c:pt idx="3">
                  <c:v>8.8235294117647065</c:v>
                </c:pt>
                <c:pt idx="4">
                  <c:v>14.705882352941178</c:v>
                </c:pt>
                <c:pt idx="5">
                  <c:v>0</c:v>
                </c:pt>
                <c:pt idx="6">
                  <c:v>17.647058823529413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3-4312-A7FA-C4C42AF012C6}"/>
            </c:ext>
          </c:extLst>
        </c:ser>
        <c:ser>
          <c:idx val="3"/>
          <c:order val="3"/>
          <c:tx>
            <c:strRef>
              <c:f>'شاخص گروه سنی'!$A$9</c:f>
              <c:strCache>
                <c:ptCount val="1"/>
                <c:pt idx="0">
                  <c:v>خرم اباد</c:v>
                </c:pt>
              </c:strCache>
            </c:strRef>
          </c:tx>
          <c:invertIfNegative val="0"/>
          <c:cat>
            <c:strRef>
              <c:f>'شاخص گروه سنی'!$G$2:$M$2</c:f>
              <c:strCache>
                <c:ptCount val="7"/>
                <c:pt idx="0">
                  <c:v>کوتاه قدی شدید(6214)</c:v>
                </c:pt>
                <c:pt idx="1">
                  <c:v>کوتاه قدی (7234 )</c:v>
                </c:pt>
                <c:pt idx="2">
                  <c:v>بلند قدی شدید (7238 )</c:v>
                </c:pt>
                <c:pt idx="3">
                  <c:v>چاق (31380)</c:v>
                </c:pt>
                <c:pt idx="4">
                  <c:v>اضافه وزن (31386)</c:v>
                </c:pt>
                <c:pt idx="5">
                  <c:v>لاغری شدید(31403)</c:v>
                </c:pt>
                <c:pt idx="6">
                  <c:v>لاغر(31404)</c:v>
                </c:pt>
              </c:strCache>
            </c:strRef>
          </c:cat>
          <c:val>
            <c:numRef>
              <c:f>'شاخص گروه سنی'!$G$10:$M$10</c:f>
              <c:numCache>
                <c:formatCode>0.0</c:formatCode>
                <c:ptCount val="7"/>
                <c:pt idx="0">
                  <c:v>0</c:v>
                </c:pt>
                <c:pt idx="1">
                  <c:v>2.3809523809523809</c:v>
                </c:pt>
                <c:pt idx="2">
                  <c:v>0</c:v>
                </c:pt>
                <c:pt idx="3">
                  <c:v>0</c:v>
                </c:pt>
                <c:pt idx="4">
                  <c:v>7.1428571428571423</c:v>
                </c:pt>
                <c:pt idx="5">
                  <c:v>2.3809523809523809</c:v>
                </c:pt>
                <c:pt idx="6">
                  <c:v>2.3809523809523809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93-4312-A7FA-C4C42AF012C6}"/>
            </c:ext>
          </c:extLst>
        </c:ser>
        <c:ser>
          <c:idx val="4"/>
          <c:order val="4"/>
          <c:tx>
            <c:strRef>
              <c:f>'شاخص گروه سنی'!$A$11</c:f>
              <c:strCache>
                <c:ptCount val="1"/>
                <c:pt idx="0">
                  <c:v>کلاته عرب</c:v>
                </c:pt>
              </c:strCache>
            </c:strRef>
          </c:tx>
          <c:invertIfNegative val="0"/>
          <c:cat>
            <c:strRef>
              <c:f>'شاخص گروه سنی'!$G$2:$M$2</c:f>
              <c:strCache>
                <c:ptCount val="7"/>
                <c:pt idx="0">
                  <c:v>کوتاه قدی شدید(6214)</c:v>
                </c:pt>
                <c:pt idx="1">
                  <c:v>کوتاه قدی (7234 )</c:v>
                </c:pt>
                <c:pt idx="2">
                  <c:v>بلند قدی شدید (7238 )</c:v>
                </c:pt>
                <c:pt idx="3">
                  <c:v>چاق (31380)</c:v>
                </c:pt>
                <c:pt idx="4">
                  <c:v>اضافه وزن (31386)</c:v>
                </c:pt>
                <c:pt idx="5">
                  <c:v>لاغری شدید(31403)</c:v>
                </c:pt>
                <c:pt idx="6">
                  <c:v>لاغر(31404)</c:v>
                </c:pt>
              </c:strCache>
            </c:strRef>
          </c:cat>
          <c:val>
            <c:numRef>
              <c:f>'شاخص گروه سنی'!$G$12:$M$12</c:f>
              <c:numCache>
                <c:formatCode>0.0</c:formatCode>
                <c:ptCount val="7"/>
                <c:pt idx="0">
                  <c:v>0</c:v>
                </c:pt>
                <c:pt idx="1">
                  <c:v>5.2631578947368416</c:v>
                </c:pt>
                <c:pt idx="2">
                  <c:v>0</c:v>
                </c:pt>
                <c:pt idx="3">
                  <c:v>2.6315789473684208</c:v>
                </c:pt>
                <c:pt idx="4">
                  <c:v>2.6315789473684208</c:v>
                </c:pt>
                <c:pt idx="5">
                  <c:v>0</c:v>
                </c:pt>
                <c:pt idx="6">
                  <c:v>7.8947368421052628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93-4312-A7FA-C4C42AF012C6}"/>
            </c:ext>
          </c:extLst>
        </c:ser>
        <c:ser>
          <c:idx val="5"/>
          <c:order val="5"/>
          <c:tx>
            <c:strRef>
              <c:f>'شاخص گروه سنی'!$A$13</c:f>
              <c:strCache>
                <c:ptCount val="1"/>
                <c:pt idx="0">
                  <c:v>بداغ اباد</c:v>
                </c:pt>
              </c:strCache>
            </c:strRef>
          </c:tx>
          <c:invertIfNegative val="0"/>
          <c:cat>
            <c:strRef>
              <c:f>'شاخص گروه سنی'!$G$2:$M$2</c:f>
              <c:strCache>
                <c:ptCount val="7"/>
                <c:pt idx="0">
                  <c:v>کوتاه قدی شدید(6214)</c:v>
                </c:pt>
                <c:pt idx="1">
                  <c:v>کوتاه قدی (7234 )</c:v>
                </c:pt>
                <c:pt idx="2">
                  <c:v>بلند قدی شدید (7238 )</c:v>
                </c:pt>
                <c:pt idx="3">
                  <c:v>چاق (31380)</c:v>
                </c:pt>
                <c:pt idx="4">
                  <c:v>اضافه وزن (31386)</c:v>
                </c:pt>
                <c:pt idx="5">
                  <c:v>لاغری شدید(31403)</c:v>
                </c:pt>
                <c:pt idx="6">
                  <c:v>لاغر(31404)</c:v>
                </c:pt>
              </c:strCache>
            </c:strRef>
          </c:cat>
          <c:val>
            <c:numRef>
              <c:f>'شاخص گروه سنی'!$G$14:$M$14</c:f>
              <c:numCache>
                <c:formatCode>0.0</c:formatCode>
                <c:ptCount val="7"/>
                <c:pt idx="0">
                  <c:v>0</c:v>
                </c:pt>
                <c:pt idx="1">
                  <c:v>7.4074074074074066</c:v>
                </c:pt>
                <c:pt idx="2">
                  <c:v>0</c:v>
                </c:pt>
                <c:pt idx="3">
                  <c:v>0</c:v>
                </c:pt>
                <c:pt idx="4">
                  <c:v>14.814814814814813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93-4312-A7FA-C4C42AF012C6}"/>
            </c:ext>
          </c:extLst>
        </c:ser>
        <c:ser>
          <c:idx val="6"/>
          <c:order val="6"/>
          <c:tx>
            <c:strRef>
              <c:f>'شاخص گروه سنی'!$A$15</c:f>
              <c:strCache>
                <c:ptCount val="1"/>
                <c:pt idx="0">
                  <c:v>حسین اباد</c:v>
                </c:pt>
              </c:strCache>
            </c:strRef>
          </c:tx>
          <c:invertIfNegative val="0"/>
          <c:cat>
            <c:strRef>
              <c:f>'شاخص گروه سنی'!$G$2:$M$2</c:f>
              <c:strCache>
                <c:ptCount val="7"/>
                <c:pt idx="0">
                  <c:v>کوتاه قدی شدید(6214)</c:v>
                </c:pt>
                <c:pt idx="1">
                  <c:v>کوتاه قدی (7234 )</c:v>
                </c:pt>
                <c:pt idx="2">
                  <c:v>بلند قدی شدید (7238 )</c:v>
                </c:pt>
                <c:pt idx="3">
                  <c:v>چاق (31380)</c:v>
                </c:pt>
                <c:pt idx="4">
                  <c:v>اضافه وزن (31386)</c:v>
                </c:pt>
                <c:pt idx="5">
                  <c:v>لاغری شدید(31403)</c:v>
                </c:pt>
                <c:pt idx="6">
                  <c:v>لاغر(31404)</c:v>
                </c:pt>
              </c:strCache>
            </c:strRef>
          </c:cat>
          <c:val>
            <c:numRef>
              <c:f>'شاخص گروه سنی'!$G$16:$M$16</c:f>
              <c:numCache>
                <c:formatCode>0.0</c:formatCode>
                <c:ptCount val="7"/>
                <c:pt idx="0">
                  <c:v>0</c:v>
                </c:pt>
                <c:pt idx="1">
                  <c:v>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93-4312-A7FA-C4C42AF012C6}"/>
            </c:ext>
          </c:extLst>
        </c:ser>
        <c:ser>
          <c:idx val="7"/>
          <c:order val="7"/>
          <c:tx>
            <c:strRef>
              <c:f>'شاخص گروه سنی'!$A$17</c:f>
              <c:strCache>
                <c:ptCount val="1"/>
                <c:pt idx="0">
                  <c:v>کریم اباد</c:v>
                </c:pt>
              </c:strCache>
            </c:strRef>
          </c:tx>
          <c:invertIfNegative val="0"/>
          <c:val>
            <c:numRef>
              <c:f>'شاخص گروه سنی'!$G$18:$M$18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9-4D48-A1DC-801BD991DEF1}"/>
            </c:ext>
          </c:extLst>
        </c:ser>
        <c:ser>
          <c:idx val="8"/>
          <c:order val="8"/>
          <c:tx>
            <c:strRef>
              <c:f>'شاخص گروه سنی'!$A$19</c:f>
              <c:strCache>
                <c:ptCount val="1"/>
                <c:pt idx="0">
                  <c:v>رحمت اباد</c:v>
                </c:pt>
              </c:strCache>
            </c:strRef>
          </c:tx>
          <c:invertIfNegative val="0"/>
          <c:val>
            <c:numRef>
              <c:f>'شاخص گروه سنی'!$G$20:$M$20</c:f>
              <c:numCache>
                <c:formatCode>0.0</c:formatCode>
                <c:ptCount val="7"/>
                <c:pt idx="0">
                  <c:v>14.285714285714285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14.285714285714285</c:v>
                </c:pt>
                <c:pt idx="5">
                  <c:v>0</c:v>
                </c:pt>
                <c:pt idx="6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D9-4D48-A1DC-801BD991D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202314888"/>
        <c:axId val="202315272"/>
        <c:axId val="0"/>
      </c:bar3DChart>
      <c:catAx>
        <c:axId val="202314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2315272"/>
        <c:crosses val="autoZero"/>
        <c:auto val="1"/>
        <c:lblAlgn val="ctr"/>
        <c:lblOffset val="100"/>
        <c:noMultiLvlLbl val="0"/>
      </c:catAx>
      <c:valAx>
        <c:axId val="202315272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2023148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fa-IR"/>
              <a:t>تن سنجی -جوانان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'شاخص گروه سنی'!$A$3</c:f>
              <c:strCache>
                <c:ptCount val="1"/>
                <c:pt idx="0">
                  <c:v>مرکز حکم اباد</c:v>
                </c:pt>
              </c:strCache>
            </c:strRef>
          </c:tx>
          <c:invertIfNegative val="0"/>
          <c:cat>
            <c:strRef>
              <c:f>'شاخص گروه سنی'!$V$2:$X$2</c:f>
              <c:strCache>
                <c:ptCount val="3"/>
                <c:pt idx="0">
                  <c:v>لاغر BMI={0} (6327 )</c:v>
                </c:pt>
                <c:pt idx="1">
                  <c:v>چاق(31380 )</c:v>
                </c:pt>
                <c:pt idx="2">
                  <c:v>اضافه وزن(31386 )</c:v>
                </c:pt>
              </c:strCache>
            </c:strRef>
          </c:cat>
          <c:val>
            <c:numRef>
              <c:f>'شاخص گروه سنی'!$V$4:$X$4</c:f>
              <c:numCache>
                <c:formatCode>0.0</c:formatCode>
                <c:ptCount val="3"/>
                <c:pt idx="0">
                  <c:v>3.4482758620689653</c:v>
                </c:pt>
                <c:pt idx="1">
                  <c:v>4.5977011494252871</c:v>
                </c:pt>
                <c:pt idx="2">
                  <c:v>25.287356321839084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9-48A0-A6C6-C6B57DE0640A}"/>
            </c:ext>
          </c:extLst>
        </c:ser>
        <c:ser>
          <c:idx val="1"/>
          <c:order val="1"/>
          <c:tx>
            <c:strRef>
              <c:f>'شاخص گروه سنی'!$A$5</c:f>
              <c:strCache>
                <c:ptCount val="1"/>
                <c:pt idx="0">
                  <c:v>حکم اباد یک</c:v>
                </c:pt>
              </c:strCache>
            </c:strRef>
          </c:tx>
          <c:invertIfNegative val="0"/>
          <c:cat>
            <c:strRef>
              <c:f>'شاخص گروه سنی'!$V$2:$X$2</c:f>
              <c:strCache>
                <c:ptCount val="3"/>
                <c:pt idx="0">
                  <c:v>لاغر BMI={0} (6327 )</c:v>
                </c:pt>
                <c:pt idx="1">
                  <c:v>چاق(31380 )</c:v>
                </c:pt>
                <c:pt idx="2">
                  <c:v>اضافه وزن(31386 )</c:v>
                </c:pt>
              </c:strCache>
            </c:strRef>
          </c:cat>
          <c:val>
            <c:numRef>
              <c:f>'شاخص گروه سنی'!$V$6:$X$6</c:f>
              <c:numCache>
                <c:formatCode>0.0</c:formatCode>
                <c:ptCount val="3"/>
                <c:pt idx="0">
                  <c:v>7.6923076923076925</c:v>
                </c:pt>
                <c:pt idx="1">
                  <c:v>10.256410256410255</c:v>
                </c:pt>
                <c:pt idx="2">
                  <c:v>46.153846153846153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9-48A0-A6C6-C6B57DE0640A}"/>
            </c:ext>
          </c:extLst>
        </c:ser>
        <c:ser>
          <c:idx val="2"/>
          <c:order val="2"/>
          <c:tx>
            <c:strRef>
              <c:f>'شاخص گروه سنی'!$A$7</c:f>
              <c:strCache>
                <c:ptCount val="1"/>
                <c:pt idx="0">
                  <c:v>حکم اباد دو</c:v>
                </c:pt>
              </c:strCache>
            </c:strRef>
          </c:tx>
          <c:invertIfNegative val="0"/>
          <c:cat>
            <c:strRef>
              <c:f>'شاخص گروه سنی'!$V$2:$X$2</c:f>
              <c:strCache>
                <c:ptCount val="3"/>
                <c:pt idx="0">
                  <c:v>لاغر BMI={0} (6327 )</c:v>
                </c:pt>
                <c:pt idx="1">
                  <c:v>چاق(31380 )</c:v>
                </c:pt>
                <c:pt idx="2">
                  <c:v>اضافه وزن(31386 )</c:v>
                </c:pt>
              </c:strCache>
            </c:strRef>
          </c:cat>
          <c:val>
            <c:numRef>
              <c:f>'شاخص گروه سنی'!$V$8:$X$8</c:f>
              <c:numCache>
                <c:formatCode>0.0</c:formatCode>
                <c:ptCount val="3"/>
                <c:pt idx="0">
                  <c:v>20</c:v>
                </c:pt>
                <c:pt idx="1">
                  <c:v>0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E9-48A0-A6C6-C6B57DE0640A}"/>
            </c:ext>
          </c:extLst>
        </c:ser>
        <c:ser>
          <c:idx val="3"/>
          <c:order val="3"/>
          <c:tx>
            <c:strRef>
              <c:f>'شاخص گروه سنی'!$A$9</c:f>
              <c:strCache>
                <c:ptCount val="1"/>
                <c:pt idx="0">
                  <c:v>خرم اباد</c:v>
                </c:pt>
              </c:strCache>
            </c:strRef>
          </c:tx>
          <c:invertIfNegative val="0"/>
          <c:cat>
            <c:strRef>
              <c:f>'شاخص گروه سنی'!$V$2:$X$2</c:f>
              <c:strCache>
                <c:ptCount val="3"/>
                <c:pt idx="0">
                  <c:v>لاغر BMI={0} (6327 )</c:v>
                </c:pt>
                <c:pt idx="1">
                  <c:v>چاق(31380 )</c:v>
                </c:pt>
                <c:pt idx="2">
                  <c:v>اضافه وزن(31386 )</c:v>
                </c:pt>
              </c:strCache>
            </c:strRef>
          </c:cat>
          <c:val>
            <c:numRef>
              <c:f>'شاخص گروه سنی'!$V$10:$X$10</c:f>
              <c:numCache>
                <c:formatCode>0.0</c:formatCode>
                <c:ptCount val="3"/>
                <c:pt idx="0">
                  <c:v>2.8169014084507045</c:v>
                </c:pt>
                <c:pt idx="1">
                  <c:v>1.4084507042253522</c:v>
                </c:pt>
                <c:pt idx="2">
                  <c:v>18.30985915492958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E9-48A0-A6C6-C6B57DE0640A}"/>
            </c:ext>
          </c:extLst>
        </c:ser>
        <c:ser>
          <c:idx val="4"/>
          <c:order val="4"/>
          <c:tx>
            <c:strRef>
              <c:f>'شاخص گروه سنی'!$A$11</c:f>
              <c:strCache>
                <c:ptCount val="1"/>
                <c:pt idx="0">
                  <c:v>کلاته عرب</c:v>
                </c:pt>
              </c:strCache>
            </c:strRef>
          </c:tx>
          <c:invertIfNegative val="0"/>
          <c:cat>
            <c:strRef>
              <c:f>'شاخص گروه سنی'!$V$2:$X$2</c:f>
              <c:strCache>
                <c:ptCount val="3"/>
                <c:pt idx="0">
                  <c:v>لاغر BMI={0} (6327 )</c:v>
                </c:pt>
                <c:pt idx="1">
                  <c:v>چاق(31380 )</c:v>
                </c:pt>
                <c:pt idx="2">
                  <c:v>اضافه وزن(31386 )</c:v>
                </c:pt>
              </c:strCache>
            </c:strRef>
          </c:cat>
          <c:val>
            <c:numRef>
              <c:f>'شاخص گروه سنی'!$V$12:$X$12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7.4074074074074066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E9-48A0-A6C6-C6B57DE0640A}"/>
            </c:ext>
          </c:extLst>
        </c:ser>
        <c:ser>
          <c:idx val="5"/>
          <c:order val="5"/>
          <c:tx>
            <c:strRef>
              <c:f>'شاخص گروه سنی'!$A$13</c:f>
              <c:strCache>
                <c:ptCount val="1"/>
                <c:pt idx="0">
                  <c:v>بداغ اباد</c:v>
                </c:pt>
              </c:strCache>
            </c:strRef>
          </c:tx>
          <c:invertIfNegative val="0"/>
          <c:cat>
            <c:strRef>
              <c:f>'شاخص گروه سنی'!$V$2:$X$2</c:f>
              <c:strCache>
                <c:ptCount val="3"/>
                <c:pt idx="0">
                  <c:v>لاغر BMI={0} (6327 )</c:v>
                </c:pt>
                <c:pt idx="1">
                  <c:v>چاق(31380 )</c:v>
                </c:pt>
                <c:pt idx="2">
                  <c:v>اضافه وزن(31386 )</c:v>
                </c:pt>
              </c:strCache>
            </c:strRef>
          </c:cat>
          <c:val>
            <c:numRef>
              <c:f>'شاخص گروه سنی'!$V$14:$X$14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31.578947368421051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E9-48A0-A6C6-C6B57DE0640A}"/>
            </c:ext>
          </c:extLst>
        </c:ser>
        <c:ser>
          <c:idx val="6"/>
          <c:order val="6"/>
          <c:tx>
            <c:strRef>
              <c:f>'شاخص گروه سنی'!$A$15</c:f>
              <c:strCache>
                <c:ptCount val="1"/>
                <c:pt idx="0">
                  <c:v>حسین اباد</c:v>
                </c:pt>
              </c:strCache>
            </c:strRef>
          </c:tx>
          <c:invertIfNegative val="0"/>
          <c:cat>
            <c:strRef>
              <c:f>'شاخص گروه سنی'!$V$2:$X$2</c:f>
              <c:strCache>
                <c:ptCount val="3"/>
                <c:pt idx="0">
                  <c:v>لاغر BMI={0} (6327 )</c:v>
                </c:pt>
                <c:pt idx="1">
                  <c:v>چاق(31380 )</c:v>
                </c:pt>
                <c:pt idx="2">
                  <c:v>اضافه وزن(31386 )</c:v>
                </c:pt>
              </c:strCache>
            </c:strRef>
          </c:cat>
          <c:val>
            <c:numRef>
              <c:f>'شاخص گروه سنی'!$V$16:$X$16</c:f>
              <c:numCache>
                <c:formatCode>0.0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E9-48A0-A6C6-C6B57DE0640A}"/>
            </c:ext>
          </c:extLst>
        </c:ser>
        <c:ser>
          <c:idx val="7"/>
          <c:order val="7"/>
          <c:tx>
            <c:strRef>
              <c:f>'شاخص گروه سنی'!$A$17</c:f>
              <c:strCache>
                <c:ptCount val="1"/>
                <c:pt idx="0">
                  <c:v>کریم اباد</c:v>
                </c:pt>
              </c:strCache>
            </c:strRef>
          </c:tx>
          <c:invertIfNegative val="0"/>
          <c:val>
            <c:numRef>
              <c:f>'شاخص گروه سنی'!$V$18:$X$18</c:f>
              <c:numCache>
                <c:formatCode>0.0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6-42B1-BA25-21A3F6DBB471}"/>
            </c:ext>
          </c:extLst>
        </c:ser>
        <c:ser>
          <c:idx val="8"/>
          <c:order val="8"/>
          <c:tx>
            <c:strRef>
              <c:f>'شاخص گروه سنی'!$A$19</c:f>
              <c:strCache>
                <c:ptCount val="1"/>
                <c:pt idx="0">
                  <c:v>رحمت اباد</c:v>
                </c:pt>
              </c:strCache>
            </c:strRef>
          </c:tx>
          <c:invertIfNegative val="0"/>
          <c:val>
            <c:numRef>
              <c:f>'شاخص گروه سنی'!$V$20:$X$20</c:f>
              <c:numCache>
                <c:formatCode>0.0</c:formatCode>
                <c:ptCount val="3"/>
                <c:pt idx="0">
                  <c:v>0</c:v>
                </c:pt>
                <c:pt idx="1">
                  <c:v>11.111111111111111</c:v>
                </c:pt>
                <c:pt idx="2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6-42B1-BA25-21A3F6DBB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202381376"/>
        <c:axId val="202919216"/>
        <c:axId val="0"/>
      </c:bar3DChart>
      <c:catAx>
        <c:axId val="202381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2919216"/>
        <c:crosses val="autoZero"/>
        <c:auto val="1"/>
        <c:lblAlgn val="ctr"/>
        <c:lblOffset val="100"/>
        <c:noMultiLvlLbl val="0"/>
      </c:catAx>
      <c:valAx>
        <c:axId val="202919216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2023813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fa-IR"/>
              <a:t>الگوی تغذیه -جوانان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'شاخص گروه سنی'!$A$3</c:f>
              <c:strCache>
                <c:ptCount val="1"/>
                <c:pt idx="0">
                  <c:v>مرکز حکم اباد</c:v>
                </c:pt>
              </c:strCache>
            </c:strRef>
          </c:tx>
          <c:invertIfNegative val="0"/>
          <c:cat>
            <c:strRef>
              <c:f>'شاخص گروه سنی'!$Y$2:$AF$2</c:f>
              <c:strCache>
                <c:ptCount val="8"/>
                <c:pt idx="0">
                  <c:v>الگوی تغذیه نامناسب(31580 )</c:v>
                </c:pt>
                <c:pt idx="1">
                  <c:v>الگوی نامناسب تغذیه در مصرف روزانه لبنیات(31885 )</c:v>
                </c:pt>
                <c:pt idx="2">
                  <c:v>الگوی نامناسب تغذیه در مصرف روزانه سبزیجات(31886 )</c:v>
                </c:pt>
                <c:pt idx="3">
                  <c:v>الگوی نامناسب تغذیه در مصرف میوه(31887 )</c:v>
                </c:pt>
                <c:pt idx="4">
                  <c:v>الگوی نامناسب تغذیه در مصرف نوشیدنی های گازدار ،انواع فست فود،سوسیس و کالباس(31888)</c:v>
                </c:pt>
                <c:pt idx="5">
                  <c:v>الگوی نامناسب تغذیه در مصرف روغن(31889)</c:v>
                </c:pt>
                <c:pt idx="6">
                  <c:v>الگوی نامناسب تغذیه در مصرف نمک(31890 )</c:v>
                </c:pt>
                <c:pt idx="7">
                  <c:v>الگوی نامناسب فعالیت بدنی در هفته(33499 )</c:v>
                </c:pt>
              </c:strCache>
            </c:strRef>
          </c:cat>
          <c:val>
            <c:numRef>
              <c:f>'شاخص گروه سنی'!$Y$4:$AF$4</c:f>
              <c:numCache>
                <c:formatCode>0.0</c:formatCode>
                <c:ptCount val="8"/>
                <c:pt idx="0">
                  <c:v>36.206896551724135</c:v>
                </c:pt>
                <c:pt idx="1">
                  <c:v>10.919540229885058</c:v>
                </c:pt>
                <c:pt idx="2">
                  <c:v>9.7701149425287355</c:v>
                </c:pt>
                <c:pt idx="3">
                  <c:v>8.0459770114942533</c:v>
                </c:pt>
                <c:pt idx="4">
                  <c:v>25.287356321839084</c:v>
                </c:pt>
                <c:pt idx="5">
                  <c:v>47.701149425287355</c:v>
                </c:pt>
                <c:pt idx="6">
                  <c:v>22.413793103448278</c:v>
                </c:pt>
                <c:pt idx="7">
                  <c:v>29.310344827586203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87-474F-A5FA-A70273C4C7E2}"/>
            </c:ext>
          </c:extLst>
        </c:ser>
        <c:ser>
          <c:idx val="1"/>
          <c:order val="1"/>
          <c:tx>
            <c:strRef>
              <c:f>'شاخص گروه سنی'!$A$5</c:f>
              <c:strCache>
                <c:ptCount val="1"/>
                <c:pt idx="0">
                  <c:v>حکم اباد یک</c:v>
                </c:pt>
              </c:strCache>
            </c:strRef>
          </c:tx>
          <c:invertIfNegative val="0"/>
          <c:cat>
            <c:strRef>
              <c:f>'شاخص گروه سنی'!$Y$2:$AF$2</c:f>
              <c:strCache>
                <c:ptCount val="8"/>
                <c:pt idx="0">
                  <c:v>الگوی تغذیه نامناسب(31580 )</c:v>
                </c:pt>
                <c:pt idx="1">
                  <c:v>الگوی نامناسب تغذیه در مصرف روزانه لبنیات(31885 )</c:v>
                </c:pt>
                <c:pt idx="2">
                  <c:v>الگوی نامناسب تغذیه در مصرف روزانه سبزیجات(31886 )</c:v>
                </c:pt>
                <c:pt idx="3">
                  <c:v>الگوی نامناسب تغذیه در مصرف میوه(31887 )</c:v>
                </c:pt>
                <c:pt idx="4">
                  <c:v>الگوی نامناسب تغذیه در مصرف نوشیدنی های گازدار ،انواع فست فود،سوسیس و کالباس(31888)</c:v>
                </c:pt>
                <c:pt idx="5">
                  <c:v>الگوی نامناسب تغذیه در مصرف روغن(31889)</c:v>
                </c:pt>
                <c:pt idx="6">
                  <c:v>الگوی نامناسب تغذیه در مصرف نمک(31890 )</c:v>
                </c:pt>
                <c:pt idx="7">
                  <c:v>الگوی نامناسب فعالیت بدنی در هفته(33499 )</c:v>
                </c:pt>
              </c:strCache>
            </c:strRef>
          </c:cat>
          <c:val>
            <c:numRef>
              <c:f>'شاخص گروه سنی'!$Y$6:$AF$6</c:f>
              <c:numCache>
                <c:formatCode>0.0</c:formatCode>
                <c:ptCount val="8"/>
                <c:pt idx="0">
                  <c:v>17.948717948717949</c:v>
                </c:pt>
                <c:pt idx="1">
                  <c:v>17.948717948717949</c:v>
                </c:pt>
                <c:pt idx="2">
                  <c:v>5.1282051282051277</c:v>
                </c:pt>
                <c:pt idx="3">
                  <c:v>2.5641025641025639</c:v>
                </c:pt>
                <c:pt idx="4">
                  <c:v>23.076923076923077</c:v>
                </c:pt>
                <c:pt idx="5">
                  <c:v>41.025641025641022</c:v>
                </c:pt>
                <c:pt idx="6">
                  <c:v>17.948717948717949</c:v>
                </c:pt>
                <c:pt idx="7">
                  <c:v>48.717948717948715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87-474F-A5FA-A70273C4C7E2}"/>
            </c:ext>
          </c:extLst>
        </c:ser>
        <c:ser>
          <c:idx val="2"/>
          <c:order val="2"/>
          <c:tx>
            <c:strRef>
              <c:f>'شاخص گروه سنی'!$A$7</c:f>
              <c:strCache>
                <c:ptCount val="1"/>
                <c:pt idx="0">
                  <c:v>حکم اباد دو</c:v>
                </c:pt>
              </c:strCache>
            </c:strRef>
          </c:tx>
          <c:invertIfNegative val="0"/>
          <c:cat>
            <c:strRef>
              <c:f>'شاخص گروه سنی'!$Y$2:$AF$2</c:f>
              <c:strCache>
                <c:ptCount val="8"/>
                <c:pt idx="0">
                  <c:v>الگوی تغذیه نامناسب(31580 )</c:v>
                </c:pt>
                <c:pt idx="1">
                  <c:v>الگوی نامناسب تغذیه در مصرف روزانه لبنیات(31885 )</c:v>
                </c:pt>
                <c:pt idx="2">
                  <c:v>الگوی نامناسب تغذیه در مصرف روزانه سبزیجات(31886 )</c:v>
                </c:pt>
                <c:pt idx="3">
                  <c:v>الگوی نامناسب تغذیه در مصرف میوه(31887 )</c:v>
                </c:pt>
                <c:pt idx="4">
                  <c:v>الگوی نامناسب تغذیه در مصرف نوشیدنی های گازدار ،انواع فست فود،سوسیس و کالباس(31888)</c:v>
                </c:pt>
                <c:pt idx="5">
                  <c:v>الگوی نامناسب تغذیه در مصرف روغن(31889)</c:v>
                </c:pt>
                <c:pt idx="6">
                  <c:v>الگوی نامناسب تغذیه در مصرف نمک(31890 )</c:v>
                </c:pt>
                <c:pt idx="7">
                  <c:v>الگوی نامناسب فعالیت بدنی در هفته(33499 )</c:v>
                </c:pt>
              </c:strCache>
            </c:strRef>
          </c:cat>
          <c:val>
            <c:numRef>
              <c:f>'شاخص گروه سنی'!$Y$8:$AF$8</c:f>
              <c:numCache>
                <c:formatCode>0.0</c:formatCode>
                <c:ptCount val="8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20</c:v>
                </c:pt>
                <c:pt idx="4">
                  <c:v>40</c:v>
                </c:pt>
                <c:pt idx="5">
                  <c:v>80</c:v>
                </c:pt>
                <c:pt idx="6">
                  <c:v>100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87-474F-A5FA-A70273C4C7E2}"/>
            </c:ext>
          </c:extLst>
        </c:ser>
        <c:ser>
          <c:idx val="3"/>
          <c:order val="3"/>
          <c:tx>
            <c:strRef>
              <c:f>'شاخص گروه سنی'!$A$9</c:f>
              <c:strCache>
                <c:ptCount val="1"/>
                <c:pt idx="0">
                  <c:v>خرم اباد</c:v>
                </c:pt>
              </c:strCache>
            </c:strRef>
          </c:tx>
          <c:invertIfNegative val="0"/>
          <c:cat>
            <c:strRef>
              <c:f>'شاخص گروه سنی'!$Y$2:$AF$2</c:f>
              <c:strCache>
                <c:ptCount val="8"/>
                <c:pt idx="0">
                  <c:v>الگوی تغذیه نامناسب(31580 )</c:v>
                </c:pt>
                <c:pt idx="1">
                  <c:v>الگوی نامناسب تغذیه در مصرف روزانه لبنیات(31885 )</c:v>
                </c:pt>
                <c:pt idx="2">
                  <c:v>الگوی نامناسب تغذیه در مصرف روزانه سبزیجات(31886 )</c:v>
                </c:pt>
                <c:pt idx="3">
                  <c:v>الگوی نامناسب تغذیه در مصرف میوه(31887 )</c:v>
                </c:pt>
                <c:pt idx="4">
                  <c:v>الگوی نامناسب تغذیه در مصرف نوشیدنی های گازدار ،انواع فست فود،سوسیس و کالباس(31888)</c:v>
                </c:pt>
                <c:pt idx="5">
                  <c:v>الگوی نامناسب تغذیه در مصرف روغن(31889)</c:v>
                </c:pt>
                <c:pt idx="6">
                  <c:v>الگوی نامناسب تغذیه در مصرف نمک(31890 )</c:v>
                </c:pt>
                <c:pt idx="7">
                  <c:v>الگوی نامناسب فعالیت بدنی در هفته(33499 )</c:v>
                </c:pt>
              </c:strCache>
            </c:strRef>
          </c:cat>
          <c:val>
            <c:numRef>
              <c:f>'شاخص گروه سنی'!$Y$10:$AF$10</c:f>
              <c:numCache>
                <c:formatCode>0.0</c:formatCode>
                <c:ptCount val="8"/>
                <c:pt idx="0">
                  <c:v>42.25352112676056</c:v>
                </c:pt>
                <c:pt idx="1">
                  <c:v>11.267605633802818</c:v>
                </c:pt>
                <c:pt idx="2">
                  <c:v>14.084507042253522</c:v>
                </c:pt>
                <c:pt idx="3">
                  <c:v>8.4507042253521121</c:v>
                </c:pt>
                <c:pt idx="4">
                  <c:v>32.394366197183103</c:v>
                </c:pt>
                <c:pt idx="5">
                  <c:v>56.338028169014088</c:v>
                </c:pt>
                <c:pt idx="6">
                  <c:v>29.577464788732392</c:v>
                </c:pt>
                <c:pt idx="7">
                  <c:v>29.577464788732392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87-474F-A5FA-A70273C4C7E2}"/>
            </c:ext>
          </c:extLst>
        </c:ser>
        <c:ser>
          <c:idx val="4"/>
          <c:order val="4"/>
          <c:tx>
            <c:strRef>
              <c:f>'شاخص گروه سنی'!$A$11</c:f>
              <c:strCache>
                <c:ptCount val="1"/>
                <c:pt idx="0">
                  <c:v>کلاته عرب</c:v>
                </c:pt>
              </c:strCache>
            </c:strRef>
          </c:tx>
          <c:invertIfNegative val="0"/>
          <c:cat>
            <c:strRef>
              <c:f>'شاخص گروه سنی'!$Y$2:$AF$2</c:f>
              <c:strCache>
                <c:ptCount val="8"/>
                <c:pt idx="0">
                  <c:v>الگوی تغذیه نامناسب(31580 )</c:v>
                </c:pt>
                <c:pt idx="1">
                  <c:v>الگوی نامناسب تغذیه در مصرف روزانه لبنیات(31885 )</c:v>
                </c:pt>
                <c:pt idx="2">
                  <c:v>الگوی نامناسب تغذیه در مصرف روزانه سبزیجات(31886 )</c:v>
                </c:pt>
                <c:pt idx="3">
                  <c:v>الگوی نامناسب تغذیه در مصرف میوه(31887 )</c:v>
                </c:pt>
                <c:pt idx="4">
                  <c:v>الگوی نامناسب تغذیه در مصرف نوشیدنی های گازدار ،انواع فست فود،سوسیس و کالباس(31888)</c:v>
                </c:pt>
                <c:pt idx="5">
                  <c:v>الگوی نامناسب تغذیه در مصرف روغن(31889)</c:v>
                </c:pt>
                <c:pt idx="6">
                  <c:v>الگوی نامناسب تغذیه در مصرف نمک(31890 )</c:v>
                </c:pt>
                <c:pt idx="7">
                  <c:v>الگوی نامناسب فعالیت بدنی در هفته(33499 )</c:v>
                </c:pt>
              </c:strCache>
            </c:strRef>
          </c:cat>
          <c:val>
            <c:numRef>
              <c:f>'شاخص گروه سنی'!$Y$12:$AF$12</c:f>
              <c:numCache>
                <c:formatCode>0.0</c:formatCode>
                <c:ptCount val="8"/>
                <c:pt idx="0">
                  <c:v>51.851851851851848</c:v>
                </c:pt>
                <c:pt idx="1">
                  <c:v>3.7037037037037033</c:v>
                </c:pt>
                <c:pt idx="2">
                  <c:v>3.7037037037037033</c:v>
                </c:pt>
                <c:pt idx="3">
                  <c:v>3.7037037037037033</c:v>
                </c:pt>
                <c:pt idx="4">
                  <c:v>11.111111111111111</c:v>
                </c:pt>
                <c:pt idx="5">
                  <c:v>40.74074074074074</c:v>
                </c:pt>
                <c:pt idx="6">
                  <c:v>14.814814814814813</c:v>
                </c:pt>
                <c:pt idx="7">
                  <c:v>22.222222222222221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87-474F-A5FA-A70273C4C7E2}"/>
            </c:ext>
          </c:extLst>
        </c:ser>
        <c:ser>
          <c:idx val="5"/>
          <c:order val="5"/>
          <c:tx>
            <c:strRef>
              <c:f>'شاخص گروه سنی'!$A$13</c:f>
              <c:strCache>
                <c:ptCount val="1"/>
                <c:pt idx="0">
                  <c:v>بداغ اباد</c:v>
                </c:pt>
              </c:strCache>
            </c:strRef>
          </c:tx>
          <c:invertIfNegative val="0"/>
          <c:cat>
            <c:strRef>
              <c:f>'شاخص گروه سنی'!$Y$2:$AF$2</c:f>
              <c:strCache>
                <c:ptCount val="8"/>
                <c:pt idx="0">
                  <c:v>الگوی تغذیه نامناسب(31580 )</c:v>
                </c:pt>
                <c:pt idx="1">
                  <c:v>الگوی نامناسب تغذیه در مصرف روزانه لبنیات(31885 )</c:v>
                </c:pt>
                <c:pt idx="2">
                  <c:v>الگوی نامناسب تغذیه در مصرف روزانه سبزیجات(31886 )</c:v>
                </c:pt>
                <c:pt idx="3">
                  <c:v>الگوی نامناسب تغذیه در مصرف میوه(31887 )</c:v>
                </c:pt>
                <c:pt idx="4">
                  <c:v>الگوی نامناسب تغذیه در مصرف نوشیدنی های گازدار ،انواع فست فود،سوسیس و کالباس(31888)</c:v>
                </c:pt>
                <c:pt idx="5">
                  <c:v>الگوی نامناسب تغذیه در مصرف روغن(31889)</c:v>
                </c:pt>
                <c:pt idx="6">
                  <c:v>الگوی نامناسب تغذیه در مصرف نمک(31890 )</c:v>
                </c:pt>
                <c:pt idx="7">
                  <c:v>الگوی نامناسب فعالیت بدنی در هفته(33499 )</c:v>
                </c:pt>
              </c:strCache>
            </c:strRef>
          </c:cat>
          <c:val>
            <c:numRef>
              <c:f>'شاخص گروه سنی'!$Y$14:$AF$14</c:f>
              <c:numCache>
                <c:formatCode>0.0</c:formatCode>
                <c:ptCount val="8"/>
                <c:pt idx="0">
                  <c:v>21.052631578947366</c:v>
                </c:pt>
                <c:pt idx="1">
                  <c:v>5.2631578947368416</c:v>
                </c:pt>
                <c:pt idx="2">
                  <c:v>10.526315789473683</c:v>
                </c:pt>
                <c:pt idx="3">
                  <c:v>5.2631578947368416</c:v>
                </c:pt>
                <c:pt idx="4">
                  <c:v>0</c:v>
                </c:pt>
                <c:pt idx="5">
                  <c:v>15.789473684210526</c:v>
                </c:pt>
                <c:pt idx="6">
                  <c:v>5.2631578947368416</c:v>
                </c:pt>
                <c:pt idx="7">
                  <c:v>15.789473684210526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87-474F-A5FA-A70273C4C7E2}"/>
            </c:ext>
          </c:extLst>
        </c:ser>
        <c:ser>
          <c:idx val="6"/>
          <c:order val="6"/>
          <c:tx>
            <c:strRef>
              <c:f>'شاخص گروه سنی'!$A$15</c:f>
              <c:strCache>
                <c:ptCount val="1"/>
                <c:pt idx="0">
                  <c:v>حسین اباد</c:v>
                </c:pt>
              </c:strCache>
            </c:strRef>
          </c:tx>
          <c:invertIfNegative val="0"/>
          <c:cat>
            <c:strRef>
              <c:f>'شاخص گروه سنی'!$Y$2:$AF$2</c:f>
              <c:strCache>
                <c:ptCount val="8"/>
                <c:pt idx="0">
                  <c:v>الگوی تغذیه نامناسب(31580 )</c:v>
                </c:pt>
                <c:pt idx="1">
                  <c:v>الگوی نامناسب تغذیه در مصرف روزانه لبنیات(31885 )</c:v>
                </c:pt>
                <c:pt idx="2">
                  <c:v>الگوی نامناسب تغذیه در مصرف روزانه سبزیجات(31886 )</c:v>
                </c:pt>
                <c:pt idx="3">
                  <c:v>الگوی نامناسب تغذیه در مصرف میوه(31887 )</c:v>
                </c:pt>
                <c:pt idx="4">
                  <c:v>الگوی نامناسب تغذیه در مصرف نوشیدنی های گازدار ،انواع فست فود،سوسیس و کالباس(31888)</c:v>
                </c:pt>
                <c:pt idx="5">
                  <c:v>الگوی نامناسب تغذیه در مصرف روغن(31889)</c:v>
                </c:pt>
                <c:pt idx="6">
                  <c:v>الگوی نامناسب تغذیه در مصرف نمک(31890 )</c:v>
                </c:pt>
                <c:pt idx="7">
                  <c:v>الگوی نامناسب فعالیت بدنی در هفته(33499 )</c:v>
                </c:pt>
              </c:strCache>
            </c:strRef>
          </c:cat>
          <c:val>
            <c:numRef>
              <c:f>'شاخص گروه سنی'!$Y$16:$AF$16</c:f>
              <c:numCache>
                <c:formatCode>0.0</c:formatCode>
                <c:ptCount val="8"/>
                <c:pt idx="0">
                  <c:v>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50</c:v>
                </c:pt>
                <c:pt idx="6">
                  <c:v>50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87-474F-A5FA-A70273C4C7E2}"/>
            </c:ext>
          </c:extLst>
        </c:ser>
        <c:ser>
          <c:idx val="7"/>
          <c:order val="7"/>
          <c:tx>
            <c:strRef>
              <c:f>'شاخص گروه سنی'!$A$17</c:f>
              <c:strCache>
                <c:ptCount val="1"/>
                <c:pt idx="0">
                  <c:v>کریم اباد</c:v>
                </c:pt>
              </c:strCache>
            </c:strRef>
          </c:tx>
          <c:invertIfNegative val="0"/>
          <c:val>
            <c:numRef>
              <c:f>'شاخص گروه سنی'!$Y$18:$AF$18</c:f>
              <c:numCache>
                <c:formatCode>0.0</c:formatCode>
                <c:ptCount val="8"/>
                <c:pt idx="0">
                  <c:v>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100</c:v>
                </c:pt>
                <c:pt idx="6">
                  <c:v>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9-4D03-A36A-CD173E09F8FF}"/>
            </c:ext>
          </c:extLst>
        </c:ser>
        <c:ser>
          <c:idx val="8"/>
          <c:order val="8"/>
          <c:tx>
            <c:strRef>
              <c:f>'شاخص گروه سنی'!$A$19</c:f>
              <c:strCache>
                <c:ptCount val="1"/>
                <c:pt idx="0">
                  <c:v>رحمت اباد</c:v>
                </c:pt>
              </c:strCache>
            </c:strRef>
          </c:tx>
          <c:invertIfNegative val="0"/>
          <c:val>
            <c:numRef>
              <c:f>'شاخص گروه سنی'!$Y$20:$AF$20</c:f>
              <c:numCache>
                <c:formatCode>0.0</c:formatCode>
                <c:ptCount val="8"/>
                <c:pt idx="0">
                  <c:v>44.444444444444443</c:v>
                </c:pt>
                <c:pt idx="1">
                  <c:v>0</c:v>
                </c:pt>
                <c:pt idx="2">
                  <c:v>0</c:v>
                </c:pt>
                <c:pt idx="3">
                  <c:v>44.444444444444443</c:v>
                </c:pt>
                <c:pt idx="4">
                  <c:v>77.777777777777786</c:v>
                </c:pt>
                <c:pt idx="5">
                  <c:v>66.666666666666657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9-4D03-A36A-CD173E09F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202646856"/>
        <c:axId val="202566240"/>
        <c:axId val="0"/>
      </c:bar3DChart>
      <c:catAx>
        <c:axId val="202646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2566240"/>
        <c:crosses val="autoZero"/>
        <c:auto val="1"/>
        <c:lblAlgn val="ctr"/>
        <c:lblOffset val="100"/>
        <c:noMultiLvlLbl val="0"/>
      </c:catAx>
      <c:valAx>
        <c:axId val="202566240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2026468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fa-IR"/>
              <a:t>تن سنجی-میانسالان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'شاخص گروه سنی'!$A$3</c:f>
              <c:strCache>
                <c:ptCount val="1"/>
                <c:pt idx="0">
                  <c:v>مرکز حکم اباد</c:v>
                </c:pt>
              </c:strCache>
            </c:strRef>
          </c:tx>
          <c:invertIfNegative val="0"/>
          <c:cat>
            <c:strRef>
              <c:f>'شاخص گروه سنی'!$AG$2:$AJ$2</c:f>
              <c:strCache>
                <c:ptCount val="4"/>
                <c:pt idx="0">
                  <c:v>چاقی شکمی دارد(7051 )</c:v>
                </c:pt>
                <c:pt idx="1">
                  <c:v>چاق(31380 )</c:v>
                </c:pt>
                <c:pt idx="2">
                  <c:v>اضافه وزن(31386 )</c:v>
                </c:pt>
                <c:pt idx="3">
                  <c:v>لاغر(31404 )</c:v>
                </c:pt>
              </c:strCache>
            </c:strRef>
          </c:cat>
          <c:val>
            <c:numRef>
              <c:f>'شاخص گروه سنی'!$AG$4:$AJ$4</c:f>
              <c:numCache>
                <c:formatCode>0.0</c:formatCode>
                <c:ptCount val="4"/>
                <c:pt idx="0">
                  <c:v>33.435582822085891</c:v>
                </c:pt>
                <c:pt idx="1">
                  <c:v>14.723926380368098</c:v>
                </c:pt>
                <c:pt idx="2">
                  <c:v>41.411042944785272</c:v>
                </c:pt>
                <c:pt idx="3">
                  <c:v>2.147239263803681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C1-40C9-A7CC-B964CD9D5A80}"/>
            </c:ext>
          </c:extLst>
        </c:ser>
        <c:ser>
          <c:idx val="1"/>
          <c:order val="1"/>
          <c:tx>
            <c:strRef>
              <c:f>'شاخص گروه سنی'!$A$5</c:f>
              <c:strCache>
                <c:ptCount val="1"/>
                <c:pt idx="0">
                  <c:v>حکم اباد یک</c:v>
                </c:pt>
              </c:strCache>
            </c:strRef>
          </c:tx>
          <c:invertIfNegative val="0"/>
          <c:cat>
            <c:strRef>
              <c:f>'شاخص گروه سنی'!$AG$2:$AJ$2</c:f>
              <c:strCache>
                <c:ptCount val="4"/>
                <c:pt idx="0">
                  <c:v>چاقی شکمی دارد(7051 )</c:v>
                </c:pt>
                <c:pt idx="1">
                  <c:v>چاق(31380 )</c:v>
                </c:pt>
                <c:pt idx="2">
                  <c:v>اضافه وزن(31386 )</c:v>
                </c:pt>
                <c:pt idx="3">
                  <c:v>لاغر(31404 )</c:v>
                </c:pt>
              </c:strCache>
            </c:strRef>
          </c:cat>
          <c:val>
            <c:numRef>
              <c:f>'شاخص گروه سنی'!$AG$6:$AJ$6</c:f>
              <c:numCache>
                <c:formatCode>0.0</c:formatCode>
                <c:ptCount val="4"/>
                <c:pt idx="0">
                  <c:v>59.090909090909093</c:v>
                </c:pt>
                <c:pt idx="1">
                  <c:v>22.727272727272727</c:v>
                </c:pt>
                <c:pt idx="2">
                  <c:v>43.939393939393938</c:v>
                </c:pt>
                <c:pt idx="3">
                  <c:v>4.5454545454545459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C1-40C9-A7CC-B964CD9D5A80}"/>
            </c:ext>
          </c:extLst>
        </c:ser>
        <c:ser>
          <c:idx val="2"/>
          <c:order val="2"/>
          <c:tx>
            <c:strRef>
              <c:f>'شاخص گروه سنی'!$A$7</c:f>
              <c:strCache>
                <c:ptCount val="1"/>
                <c:pt idx="0">
                  <c:v>حکم اباد دو</c:v>
                </c:pt>
              </c:strCache>
            </c:strRef>
          </c:tx>
          <c:invertIfNegative val="0"/>
          <c:cat>
            <c:strRef>
              <c:f>'شاخص گروه سنی'!$AG$2:$AJ$2</c:f>
              <c:strCache>
                <c:ptCount val="4"/>
                <c:pt idx="0">
                  <c:v>چاقی شکمی دارد(7051 )</c:v>
                </c:pt>
                <c:pt idx="1">
                  <c:v>چاق(31380 )</c:v>
                </c:pt>
                <c:pt idx="2">
                  <c:v>اضافه وزن(31386 )</c:v>
                </c:pt>
                <c:pt idx="3">
                  <c:v>لاغر(31404 )</c:v>
                </c:pt>
              </c:strCache>
            </c:strRef>
          </c:cat>
          <c:val>
            <c:numRef>
              <c:f>'شاخص گروه سنی'!$AG$8:$AJ$8</c:f>
              <c:numCache>
                <c:formatCode>0.0</c:formatCode>
                <c:ptCount val="4"/>
                <c:pt idx="0">
                  <c:v>82.608695652173907</c:v>
                </c:pt>
                <c:pt idx="1">
                  <c:v>17.391304347826086</c:v>
                </c:pt>
                <c:pt idx="2">
                  <c:v>52.173913043478258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C1-40C9-A7CC-B964CD9D5A80}"/>
            </c:ext>
          </c:extLst>
        </c:ser>
        <c:ser>
          <c:idx val="3"/>
          <c:order val="3"/>
          <c:tx>
            <c:strRef>
              <c:f>'شاخص گروه سنی'!$A$9</c:f>
              <c:strCache>
                <c:ptCount val="1"/>
                <c:pt idx="0">
                  <c:v>خرم اباد</c:v>
                </c:pt>
              </c:strCache>
            </c:strRef>
          </c:tx>
          <c:invertIfNegative val="0"/>
          <c:cat>
            <c:strRef>
              <c:f>'شاخص گروه سنی'!$AG$2:$AJ$2</c:f>
              <c:strCache>
                <c:ptCount val="4"/>
                <c:pt idx="0">
                  <c:v>چاقی شکمی دارد(7051 )</c:v>
                </c:pt>
                <c:pt idx="1">
                  <c:v>چاق(31380 )</c:v>
                </c:pt>
                <c:pt idx="2">
                  <c:v>اضافه وزن(31386 )</c:v>
                </c:pt>
                <c:pt idx="3">
                  <c:v>لاغر(31404 )</c:v>
                </c:pt>
              </c:strCache>
            </c:strRef>
          </c:cat>
          <c:val>
            <c:numRef>
              <c:f>'شاخص گروه سنی'!$AG$10:$AJ$10</c:f>
              <c:numCache>
                <c:formatCode>0.0</c:formatCode>
                <c:ptCount val="4"/>
                <c:pt idx="0">
                  <c:v>0</c:v>
                </c:pt>
                <c:pt idx="1">
                  <c:v>2.1739130434782608</c:v>
                </c:pt>
                <c:pt idx="2">
                  <c:v>28.260869565217391</c:v>
                </c:pt>
                <c:pt idx="3">
                  <c:v>4.3478260869565215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C1-40C9-A7CC-B964CD9D5A80}"/>
            </c:ext>
          </c:extLst>
        </c:ser>
        <c:ser>
          <c:idx val="4"/>
          <c:order val="4"/>
          <c:tx>
            <c:strRef>
              <c:f>'شاخص گروه سنی'!$A$11</c:f>
              <c:strCache>
                <c:ptCount val="1"/>
                <c:pt idx="0">
                  <c:v>کلاته عرب</c:v>
                </c:pt>
              </c:strCache>
            </c:strRef>
          </c:tx>
          <c:invertIfNegative val="0"/>
          <c:cat>
            <c:strRef>
              <c:f>'شاخص گروه سنی'!$AG$2:$AJ$2</c:f>
              <c:strCache>
                <c:ptCount val="4"/>
                <c:pt idx="0">
                  <c:v>چاقی شکمی دارد(7051 )</c:v>
                </c:pt>
                <c:pt idx="1">
                  <c:v>چاق(31380 )</c:v>
                </c:pt>
                <c:pt idx="2">
                  <c:v>اضافه وزن(31386 )</c:v>
                </c:pt>
                <c:pt idx="3">
                  <c:v>لاغر(31404 )</c:v>
                </c:pt>
              </c:strCache>
            </c:strRef>
          </c:cat>
          <c:val>
            <c:numRef>
              <c:f>'شاخص گروه سنی'!$AG$12:$AJ$12</c:f>
              <c:numCache>
                <c:formatCode>0.0</c:formatCode>
                <c:ptCount val="4"/>
                <c:pt idx="0">
                  <c:v>36.986301369863014</c:v>
                </c:pt>
                <c:pt idx="1">
                  <c:v>15.068493150684931</c:v>
                </c:pt>
                <c:pt idx="2">
                  <c:v>43.835616438356162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C1-40C9-A7CC-B964CD9D5A80}"/>
            </c:ext>
          </c:extLst>
        </c:ser>
        <c:ser>
          <c:idx val="5"/>
          <c:order val="5"/>
          <c:tx>
            <c:strRef>
              <c:f>'شاخص گروه سنی'!$A$13</c:f>
              <c:strCache>
                <c:ptCount val="1"/>
                <c:pt idx="0">
                  <c:v>بداغ اباد</c:v>
                </c:pt>
              </c:strCache>
            </c:strRef>
          </c:tx>
          <c:invertIfNegative val="0"/>
          <c:cat>
            <c:strRef>
              <c:f>'شاخص گروه سنی'!$AG$2:$AJ$2</c:f>
              <c:strCache>
                <c:ptCount val="4"/>
                <c:pt idx="0">
                  <c:v>چاقی شکمی دارد(7051 )</c:v>
                </c:pt>
                <c:pt idx="1">
                  <c:v>چاق(31380 )</c:v>
                </c:pt>
                <c:pt idx="2">
                  <c:v>اضافه وزن(31386 )</c:v>
                </c:pt>
                <c:pt idx="3">
                  <c:v>لاغر(31404 )</c:v>
                </c:pt>
              </c:strCache>
            </c:strRef>
          </c:cat>
          <c:val>
            <c:numRef>
              <c:f>'شاخص گروه سنی'!$AG$14:$AJ$14</c:f>
              <c:numCache>
                <c:formatCode>0.0</c:formatCode>
                <c:ptCount val="4"/>
                <c:pt idx="0">
                  <c:v>18.571428571428573</c:v>
                </c:pt>
                <c:pt idx="1">
                  <c:v>14.285714285714285</c:v>
                </c:pt>
                <c:pt idx="2">
                  <c:v>40</c:v>
                </c:pt>
                <c:pt idx="3">
                  <c:v>1.4285714285714286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C1-40C9-A7CC-B964CD9D5A80}"/>
            </c:ext>
          </c:extLst>
        </c:ser>
        <c:ser>
          <c:idx val="6"/>
          <c:order val="6"/>
          <c:tx>
            <c:strRef>
              <c:f>'شاخص گروه سنی'!$A$15</c:f>
              <c:strCache>
                <c:ptCount val="1"/>
                <c:pt idx="0">
                  <c:v>حسین اباد</c:v>
                </c:pt>
              </c:strCache>
            </c:strRef>
          </c:tx>
          <c:invertIfNegative val="0"/>
          <c:cat>
            <c:strRef>
              <c:f>'شاخص گروه سنی'!$AG$2:$AJ$2</c:f>
              <c:strCache>
                <c:ptCount val="4"/>
                <c:pt idx="0">
                  <c:v>چاقی شکمی دارد(7051 )</c:v>
                </c:pt>
                <c:pt idx="1">
                  <c:v>چاق(31380 )</c:v>
                </c:pt>
                <c:pt idx="2">
                  <c:v>اضافه وزن(31386 )</c:v>
                </c:pt>
                <c:pt idx="3">
                  <c:v>لاغر(31404 )</c:v>
                </c:pt>
              </c:strCache>
            </c:strRef>
          </c:cat>
          <c:val>
            <c:numRef>
              <c:f>'شاخص گروه سنی'!$AG$16:$AJ$16</c:f>
              <c:numCache>
                <c:formatCode>0.0</c:formatCode>
                <c:ptCount val="4"/>
                <c:pt idx="0">
                  <c:v>40</c:v>
                </c:pt>
                <c:pt idx="1">
                  <c:v>0</c:v>
                </c:pt>
                <c:pt idx="2">
                  <c:v>66.666666666666657</c:v>
                </c:pt>
                <c:pt idx="3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C1-40C9-A7CC-B964CD9D5A80}"/>
            </c:ext>
          </c:extLst>
        </c:ser>
        <c:ser>
          <c:idx val="7"/>
          <c:order val="7"/>
          <c:tx>
            <c:strRef>
              <c:f>'شاخص گروه سنی'!$A$17</c:f>
              <c:strCache>
                <c:ptCount val="1"/>
                <c:pt idx="0">
                  <c:v>کریم اباد</c:v>
                </c:pt>
              </c:strCache>
            </c:strRef>
          </c:tx>
          <c:invertIfNegative val="0"/>
          <c:val>
            <c:numRef>
              <c:f>'شاخص گروه سنی'!$AG$18:$AJ$18</c:f>
              <c:numCache>
                <c:formatCode>0.0</c:formatCode>
                <c:ptCount val="4"/>
                <c:pt idx="0">
                  <c:v>50</c:v>
                </c:pt>
                <c:pt idx="1">
                  <c:v>37.5</c:v>
                </c:pt>
                <c:pt idx="2">
                  <c:v>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52-45CA-9830-053D2272FB27}"/>
            </c:ext>
          </c:extLst>
        </c:ser>
        <c:ser>
          <c:idx val="8"/>
          <c:order val="8"/>
          <c:tx>
            <c:strRef>
              <c:f>'شاخص گروه سنی'!$A$19</c:f>
              <c:strCache>
                <c:ptCount val="1"/>
                <c:pt idx="0">
                  <c:v>رحمت اباد</c:v>
                </c:pt>
              </c:strCache>
            </c:strRef>
          </c:tx>
          <c:invertIfNegative val="0"/>
          <c:val>
            <c:numRef>
              <c:f>'شاخص گروه سنی'!$AG$20:$AJ$20</c:f>
              <c:numCache>
                <c:formatCode>0.0</c:formatCode>
                <c:ptCount val="4"/>
                <c:pt idx="0">
                  <c:v>4</c:v>
                </c:pt>
                <c:pt idx="1">
                  <c:v>16</c:v>
                </c:pt>
                <c:pt idx="2">
                  <c:v>36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52-45CA-9830-053D2272F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202544344"/>
        <c:axId val="168885096"/>
        <c:axId val="0"/>
      </c:bar3DChart>
      <c:catAx>
        <c:axId val="202544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8885096"/>
        <c:crosses val="autoZero"/>
        <c:auto val="1"/>
        <c:lblAlgn val="ctr"/>
        <c:lblOffset val="100"/>
        <c:noMultiLvlLbl val="0"/>
      </c:catAx>
      <c:valAx>
        <c:axId val="168885096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2025443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fa-IR"/>
              <a:t>الگوی</a:t>
            </a:r>
            <a:r>
              <a:rPr lang="fa-IR" baseline="0"/>
              <a:t> تغذیه -میانسالان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'شاخص گروه سنی'!$A$3</c:f>
              <c:strCache>
                <c:ptCount val="1"/>
                <c:pt idx="0">
                  <c:v>مرکز حکم اباد</c:v>
                </c:pt>
              </c:strCache>
            </c:strRef>
          </c:tx>
          <c:invertIfNegative val="0"/>
          <c:cat>
            <c:strRef>
              <c:f>'شاخص گروه سنی'!$AK$2:$AP$2</c:f>
              <c:strCache>
                <c:ptCount val="6"/>
                <c:pt idx="0">
                  <c:v>الگوی نامناسب تغذیه در مصرف روزانه لبنیات(31885 )</c:v>
                </c:pt>
                <c:pt idx="1">
                  <c:v>الگوی نامناسب تغذیه در مصرف روزانه سبزیجات(31886 )</c:v>
                </c:pt>
                <c:pt idx="2">
                  <c:v>الگوی نامناسب تغذیه در مصرف میوه(31887 )</c:v>
                </c:pt>
                <c:pt idx="3">
                  <c:v>الگوی نامناسب تغذیه در مصرف نوشیدنی های گازدار ،انواع فست فود،سوسیس و کالباس(31888 )</c:v>
                </c:pt>
                <c:pt idx="4">
                  <c:v>الگوی نامناسب تغذیه در مصرف روغن(31889)</c:v>
                </c:pt>
                <c:pt idx="5">
                  <c:v>الگوی نامناسب تغذیه در مصرف نمک(31890)</c:v>
                </c:pt>
              </c:strCache>
            </c:strRef>
          </c:cat>
          <c:val>
            <c:numRef>
              <c:f>'شاخص گروه سنی'!$AK$4:$AP$4</c:f>
              <c:numCache>
                <c:formatCode>0.0</c:formatCode>
                <c:ptCount val="6"/>
                <c:pt idx="0">
                  <c:v>17.791411042944784</c:v>
                </c:pt>
                <c:pt idx="1">
                  <c:v>15.950920245398773</c:v>
                </c:pt>
                <c:pt idx="2">
                  <c:v>15.030674846625766</c:v>
                </c:pt>
                <c:pt idx="3">
                  <c:v>21.472392638036812</c:v>
                </c:pt>
                <c:pt idx="4">
                  <c:v>50.306748466257666</c:v>
                </c:pt>
                <c:pt idx="5">
                  <c:v>19.631901840490798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4-440B-AC78-639CB99FD66F}"/>
            </c:ext>
          </c:extLst>
        </c:ser>
        <c:ser>
          <c:idx val="1"/>
          <c:order val="1"/>
          <c:tx>
            <c:strRef>
              <c:f>'شاخص گروه سنی'!$A$5</c:f>
              <c:strCache>
                <c:ptCount val="1"/>
                <c:pt idx="0">
                  <c:v>حکم اباد یک</c:v>
                </c:pt>
              </c:strCache>
            </c:strRef>
          </c:tx>
          <c:invertIfNegative val="0"/>
          <c:cat>
            <c:strRef>
              <c:f>'شاخص گروه سنی'!$AK$2:$AP$2</c:f>
              <c:strCache>
                <c:ptCount val="6"/>
                <c:pt idx="0">
                  <c:v>الگوی نامناسب تغذیه در مصرف روزانه لبنیات(31885 )</c:v>
                </c:pt>
                <c:pt idx="1">
                  <c:v>الگوی نامناسب تغذیه در مصرف روزانه سبزیجات(31886 )</c:v>
                </c:pt>
                <c:pt idx="2">
                  <c:v>الگوی نامناسب تغذیه در مصرف میوه(31887 )</c:v>
                </c:pt>
                <c:pt idx="3">
                  <c:v>الگوی نامناسب تغذیه در مصرف نوشیدنی های گازدار ،انواع فست فود،سوسیس و کالباس(31888 )</c:v>
                </c:pt>
                <c:pt idx="4">
                  <c:v>الگوی نامناسب تغذیه در مصرف روغن(31889)</c:v>
                </c:pt>
                <c:pt idx="5">
                  <c:v>الگوی نامناسب تغذیه در مصرف نمک(31890)</c:v>
                </c:pt>
              </c:strCache>
            </c:strRef>
          </c:cat>
          <c:val>
            <c:numRef>
              <c:f>'شاخص گروه سنی'!$AK$6:$AP$6</c:f>
              <c:numCache>
                <c:formatCode>0.0</c:formatCode>
                <c:ptCount val="6"/>
                <c:pt idx="0">
                  <c:v>21.212121212121211</c:v>
                </c:pt>
                <c:pt idx="1">
                  <c:v>15.151515151515152</c:v>
                </c:pt>
                <c:pt idx="2">
                  <c:v>12.121212121212121</c:v>
                </c:pt>
                <c:pt idx="3">
                  <c:v>16.666666666666664</c:v>
                </c:pt>
                <c:pt idx="4">
                  <c:v>46.969696969696969</c:v>
                </c:pt>
                <c:pt idx="5">
                  <c:v>4.5454545454545459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4-440B-AC78-639CB99FD66F}"/>
            </c:ext>
          </c:extLst>
        </c:ser>
        <c:ser>
          <c:idx val="2"/>
          <c:order val="2"/>
          <c:tx>
            <c:strRef>
              <c:f>'شاخص گروه سنی'!$A$7</c:f>
              <c:strCache>
                <c:ptCount val="1"/>
                <c:pt idx="0">
                  <c:v>حکم اباد دو</c:v>
                </c:pt>
              </c:strCache>
            </c:strRef>
          </c:tx>
          <c:invertIfNegative val="0"/>
          <c:cat>
            <c:strRef>
              <c:f>'شاخص گروه سنی'!$AK$2:$AP$2</c:f>
              <c:strCache>
                <c:ptCount val="6"/>
                <c:pt idx="0">
                  <c:v>الگوی نامناسب تغذیه در مصرف روزانه لبنیات(31885 )</c:v>
                </c:pt>
                <c:pt idx="1">
                  <c:v>الگوی نامناسب تغذیه در مصرف روزانه سبزیجات(31886 )</c:v>
                </c:pt>
                <c:pt idx="2">
                  <c:v>الگوی نامناسب تغذیه در مصرف میوه(31887 )</c:v>
                </c:pt>
                <c:pt idx="3">
                  <c:v>الگوی نامناسب تغذیه در مصرف نوشیدنی های گازدار ،انواع فست فود،سوسیس و کالباس(31888 )</c:v>
                </c:pt>
                <c:pt idx="4">
                  <c:v>الگوی نامناسب تغذیه در مصرف روغن(31889)</c:v>
                </c:pt>
                <c:pt idx="5">
                  <c:v>الگوی نامناسب تغذیه در مصرف نمک(31890)</c:v>
                </c:pt>
              </c:strCache>
            </c:strRef>
          </c:cat>
          <c:val>
            <c:numRef>
              <c:f>'شاخص گروه سنی'!$AK$8:$AP$8</c:f>
              <c:numCache>
                <c:formatCode>0.0</c:formatCode>
                <c:ptCount val="6"/>
                <c:pt idx="0">
                  <c:v>60.869565217391312</c:v>
                </c:pt>
                <c:pt idx="1">
                  <c:v>26.086956521739129</c:v>
                </c:pt>
                <c:pt idx="2">
                  <c:v>30.434782608695656</c:v>
                </c:pt>
                <c:pt idx="3">
                  <c:v>30.434782608695656</c:v>
                </c:pt>
                <c:pt idx="4">
                  <c:v>91.304347826086953</c:v>
                </c:pt>
                <c:pt idx="5">
                  <c:v>43.478260869565219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4-440B-AC78-639CB99FD66F}"/>
            </c:ext>
          </c:extLst>
        </c:ser>
        <c:ser>
          <c:idx val="3"/>
          <c:order val="3"/>
          <c:tx>
            <c:strRef>
              <c:f>'شاخص گروه سنی'!$A$9</c:f>
              <c:strCache>
                <c:ptCount val="1"/>
                <c:pt idx="0">
                  <c:v>خرم اباد</c:v>
                </c:pt>
              </c:strCache>
            </c:strRef>
          </c:tx>
          <c:invertIfNegative val="0"/>
          <c:cat>
            <c:strRef>
              <c:f>'شاخص گروه سنی'!$AK$2:$AP$2</c:f>
              <c:strCache>
                <c:ptCount val="6"/>
                <c:pt idx="0">
                  <c:v>الگوی نامناسب تغذیه در مصرف روزانه لبنیات(31885 )</c:v>
                </c:pt>
                <c:pt idx="1">
                  <c:v>الگوی نامناسب تغذیه در مصرف روزانه سبزیجات(31886 )</c:v>
                </c:pt>
                <c:pt idx="2">
                  <c:v>الگوی نامناسب تغذیه در مصرف میوه(31887 )</c:v>
                </c:pt>
                <c:pt idx="3">
                  <c:v>الگوی نامناسب تغذیه در مصرف نوشیدنی های گازدار ،انواع فست فود،سوسیس و کالباس(31888 )</c:v>
                </c:pt>
                <c:pt idx="4">
                  <c:v>الگوی نامناسب تغذیه در مصرف روغن(31889)</c:v>
                </c:pt>
                <c:pt idx="5">
                  <c:v>الگوی نامناسب تغذیه در مصرف نمک(31890)</c:v>
                </c:pt>
              </c:strCache>
            </c:strRef>
          </c:cat>
          <c:val>
            <c:numRef>
              <c:f>'شاخص گروه سنی'!$AK$10:$AP$10</c:f>
              <c:numCache>
                <c:formatCode>0.0</c:formatCode>
                <c:ptCount val="6"/>
                <c:pt idx="0">
                  <c:v>17.391304347826086</c:v>
                </c:pt>
                <c:pt idx="1">
                  <c:v>21.739130434782609</c:v>
                </c:pt>
                <c:pt idx="2">
                  <c:v>13.043478260869565</c:v>
                </c:pt>
                <c:pt idx="3">
                  <c:v>50</c:v>
                </c:pt>
                <c:pt idx="4">
                  <c:v>89.130434782608688</c:v>
                </c:pt>
                <c:pt idx="5">
                  <c:v>45.652173913043477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4-440B-AC78-639CB99FD66F}"/>
            </c:ext>
          </c:extLst>
        </c:ser>
        <c:ser>
          <c:idx val="4"/>
          <c:order val="4"/>
          <c:tx>
            <c:strRef>
              <c:f>'شاخص گروه سنی'!$A$11</c:f>
              <c:strCache>
                <c:ptCount val="1"/>
                <c:pt idx="0">
                  <c:v>کلاته عرب</c:v>
                </c:pt>
              </c:strCache>
            </c:strRef>
          </c:tx>
          <c:invertIfNegative val="0"/>
          <c:cat>
            <c:strRef>
              <c:f>'شاخص گروه سنی'!$AK$2:$AP$2</c:f>
              <c:strCache>
                <c:ptCount val="6"/>
                <c:pt idx="0">
                  <c:v>الگوی نامناسب تغذیه در مصرف روزانه لبنیات(31885 )</c:v>
                </c:pt>
                <c:pt idx="1">
                  <c:v>الگوی نامناسب تغذیه در مصرف روزانه سبزیجات(31886 )</c:v>
                </c:pt>
                <c:pt idx="2">
                  <c:v>الگوی نامناسب تغذیه در مصرف میوه(31887 )</c:v>
                </c:pt>
                <c:pt idx="3">
                  <c:v>الگوی نامناسب تغذیه در مصرف نوشیدنی های گازدار ،انواع فست فود،سوسیس و کالباس(31888 )</c:v>
                </c:pt>
                <c:pt idx="4">
                  <c:v>الگوی نامناسب تغذیه در مصرف روغن(31889)</c:v>
                </c:pt>
                <c:pt idx="5">
                  <c:v>الگوی نامناسب تغذیه در مصرف نمک(31890)</c:v>
                </c:pt>
              </c:strCache>
            </c:strRef>
          </c:cat>
          <c:val>
            <c:numRef>
              <c:f>'شاخص گروه سنی'!$AK$12:$AP$12</c:f>
              <c:numCache>
                <c:formatCode>0.0</c:formatCode>
                <c:ptCount val="6"/>
                <c:pt idx="0">
                  <c:v>1.3698630136986301</c:v>
                </c:pt>
                <c:pt idx="1">
                  <c:v>2.7397260273972601</c:v>
                </c:pt>
                <c:pt idx="2">
                  <c:v>2.7397260273972601</c:v>
                </c:pt>
                <c:pt idx="3">
                  <c:v>5.4794520547945202</c:v>
                </c:pt>
                <c:pt idx="4">
                  <c:v>21.917808219178081</c:v>
                </c:pt>
                <c:pt idx="5">
                  <c:v>9.5890410958904102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4-440B-AC78-639CB99FD66F}"/>
            </c:ext>
          </c:extLst>
        </c:ser>
        <c:ser>
          <c:idx val="5"/>
          <c:order val="5"/>
          <c:tx>
            <c:strRef>
              <c:f>'شاخص گروه سنی'!$A$13</c:f>
              <c:strCache>
                <c:ptCount val="1"/>
                <c:pt idx="0">
                  <c:v>بداغ اباد</c:v>
                </c:pt>
              </c:strCache>
            </c:strRef>
          </c:tx>
          <c:invertIfNegative val="0"/>
          <c:cat>
            <c:strRef>
              <c:f>'شاخص گروه سنی'!$AK$2:$AP$2</c:f>
              <c:strCache>
                <c:ptCount val="6"/>
                <c:pt idx="0">
                  <c:v>الگوی نامناسب تغذیه در مصرف روزانه لبنیات(31885 )</c:v>
                </c:pt>
                <c:pt idx="1">
                  <c:v>الگوی نامناسب تغذیه در مصرف روزانه سبزیجات(31886 )</c:v>
                </c:pt>
                <c:pt idx="2">
                  <c:v>الگوی نامناسب تغذیه در مصرف میوه(31887 )</c:v>
                </c:pt>
                <c:pt idx="3">
                  <c:v>الگوی نامناسب تغذیه در مصرف نوشیدنی های گازدار ،انواع فست فود،سوسیس و کالباس(31888 )</c:v>
                </c:pt>
                <c:pt idx="4">
                  <c:v>الگوی نامناسب تغذیه در مصرف روغن(31889)</c:v>
                </c:pt>
                <c:pt idx="5">
                  <c:v>الگوی نامناسب تغذیه در مصرف نمک(31890)</c:v>
                </c:pt>
              </c:strCache>
            </c:strRef>
          </c:cat>
          <c:val>
            <c:numRef>
              <c:f>'شاخص گروه سنی'!$AK$14:$AP$14</c:f>
              <c:numCache>
                <c:formatCode>0.0</c:formatCode>
                <c:ptCount val="6"/>
                <c:pt idx="0">
                  <c:v>18.571428571428573</c:v>
                </c:pt>
                <c:pt idx="1">
                  <c:v>22.857142857142858</c:v>
                </c:pt>
                <c:pt idx="2">
                  <c:v>18.571428571428573</c:v>
                </c:pt>
                <c:pt idx="3">
                  <c:v>10</c:v>
                </c:pt>
                <c:pt idx="4">
                  <c:v>28.571428571428569</c:v>
                </c:pt>
                <c:pt idx="5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D4-440B-AC78-639CB99FD66F}"/>
            </c:ext>
          </c:extLst>
        </c:ser>
        <c:ser>
          <c:idx val="6"/>
          <c:order val="6"/>
          <c:tx>
            <c:strRef>
              <c:f>'شاخص گروه سنی'!$A$15</c:f>
              <c:strCache>
                <c:ptCount val="1"/>
                <c:pt idx="0">
                  <c:v>حسین اباد</c:v>
                </c:pt>
              </c:strCache>
            </c:strRef>
          </c:tx>
          <c:invertIfNegative val="0"/>
          <c:cat>
            <c:strRef>
              <c:f>'شاخص گروه سنی'!$AK$2:$AP$2</c:f>
              <c:strCache>
                <c:ptCount val="6"/>
                <c:pt idx="0">
                  <c:v>الگوی نامناسب تغذیه در مصرف روزانه لبنیات(31885 )</c:v>
                </c:pt>
                <c:pt idx="1">
                  <c:v>الگوی نامناسب تغذیه در مصرف روزانه سبزیجات(31886 )</c:v>
                </c:pt>
                <c:pt idx="2">
                  <c:v>الگوی نامناسب تغذیه در مصرف میوه(31887 )</c:v>
                </c:pt>
                <c:pt idx="3">
                  <c:v>الگوی نامناسب تغذیه در مصرف نوشیدنی های گازدار ،انواع فست فود،سوسیس و کالباس(31888 )</c:v>
                </c:pt>
                <c:pt idx="4">
                  <c:v>الگوی نامناسب تغذیه در مصرف روغن(31889)</c:v>
                </c:pt>
                <c:pt idx="5">
                  <c:v>الگوی نامناسب تغذیه در مصرف نمک(31890)</c:v>
                </c:pt>
              </c:strCache>
            </c:strRef>
          </c:cat>
          <c:val>
            <c:numRef>
              <c:f>'شاخص گروه سنی'!$AK$16:$AP$16</c:f>
              <c:numCache>
                <c:formatCode>0.0</c:formatCode>
                <c:ptCount val="6"/>
                <c:pt idx="0">
                  <c:v>46.666666666666664</c:v>
                </c:pt>
                <c:pt idx="1">
                  <c:v>53.333333333333336</c:v>
                </c:pt>
                <c:pt idx="2">
                  <c:v>26.666666666666668</c:v>
                </c:pt>
                <c:pt idx="3">
                  <c:v>26.666666666666668</c:v>
                </c:pt>
                <c:pt idx="4">
                  <c:v>53.333333333333336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D4-440B-AC78-639CB99FD66F}"/>
            </c:ext>
          </c:extLst>
        </c:ser>
        <c:ser>
          <c:idx val="7"/>
          <c:order val="7"/>
          <c:tx>
            <c:strRef>
              <c:f>'شاخص گروه سنی'!$A$17</c:f>
              <c:strCache>
                <c:ptCount val="1"/>
                <c:pt idx="0">
                  <c:v>کریم اباد</c:v>
                </c:pt>
              </c:strCache>
            </c:strRef>
          </c:tx>
          <c:invertIfNegative val="0"/>
          <c:val>
            <c:numRef>
              <c:f>'شاخص گروه سنی'!$AK$18:$AP$18</c:f>
              <c:numCache>
                <c:formatCode>0.0</c:formatCode>
                <c:ptCount val="6"/>
                <c:pt idx="0">
                  <c:v>12.5</c:v>
                </c:pt>
                <c:pt idx="1">
                  <c:v>0</c:v>
                </c:pt>
                <c:pt idx="2">
                  <c:v>25</c:v>
                </c:pt>
                <c:pt idx="3">
                  <c:v>37.5</c:v>
                </c:pt>
                <c:pt idx="4">
                  <c:v>100</c:v>
                </c:pt>
                <c:pt idx="5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CB-4759-893E-3BD214B36161}"/>
            </c:ext>
          </c:extLst>
        </c:ser>
        <c:ser>
          <c:idx val="8"/>
          <c:order val="8"/>
          <c:tx>
            <c:strRef>
              <c:f>'شاخص گروه سنی'!$A$19</c:f>
              <c:strCache>
                <c:ptCount val="1"/>
                <c:pt idx="0">
                  <c:v>رحمت اباد</c:v>
                </c:pt>
              </c:strCache>
            </c:strRef>
          </c:tx>
          <c:invertIfNegative val="0"/>
          <c:val>
            <c:numRef>
              <c:f>'شاخص گروه سنی'!$AK$20:$AP$20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28.000000000000004</c:v>
                </c:pt>
                <c:pt idx="3">
                  <c:v>44</c:v>
                </c:pt>
                <c:pt idx="4">
                  <c:v>76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CB-4759-893E-3BD214B36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68887448"/>
        <c:axId val="168887840"/>
        <c:axId val="0"/>
      </c:bar3DChart>
      <c:catAx>
        <c:axId val="168887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8887840"/>
        <c:crosses val="autoZero"/>
        <c:auto val="1"/>
        <c:lblAlgn val="ctr"/>
        <c:lblOffset val="100"/>
        <c:noMultiLvlLbl val="0"/>
      </c:catAx>
      <c:valAx>
        <c:axId val="168887840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1688874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fa-IR"/>
              <a:t>تن سنجی-سالمندان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'شاخص گروه سنی'!$A$3</c:f>
              <c:strCache>
                <c:ptCount val="1"/>
                <c:pt idx="0">
                  <c:v>مرکز حکم اباد</c:v>
                </c:pt>
              </c:strCache>
            </c:strRef>
          </c:tx>
          <c:invertIfNegative val="0"/>
          <c:cat>
            <c:strRef>
              <c:f>('شاخص گروه سنی'!$AQ$2:$AS$2,'شاخص گروه سنی'!$AZ$2)</c:f>
              <c:strCache>
                <c:ptCount val="4"/>
                <c:pt idx="0">
                  <c:v>مبتلا به سوء تغذیه(7143 )</c:v>
                </c:pt>
                <c:pt idx="1">
                  <c:v>چاق(31380 )</c:v>
                </c:pt>
                <c:pt idx="2">
                  <c:v>اضافه وزن (31386 )</c:v>
                </c:pt>
                <c:pt idx="3">
                  <c:v>لاغر در معرض خطر(33586 )</c:v>
                </c:pt>
              </c:strCache>
            </c:strRef>
          </c:cat>
          <c:val>
            <c:numRef>
              <c:f>('شاخص گروه سنی'!$AQ$4:$AS$4,'شاخص گروه سنی'!$AZ$4)</c:f>
              <c:numCache>
                <c:formatCode>0.0</c:formatCode>
                <c:ptCount val="4"/>
                <c:pt idx="0">
                  <c:v>0</c:v>
                </c:pt>
                <c:pt idx="1">
                  <c:v>12.711864406779661</c:v>
                </c:pt>
                <c:pt idx="2">
                  <c:v>14.83050847457627</c:v>
                </c:pt>
                <c:pt idx="3">
                  <c:v>6.7796610169491522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B-43A1-B9AC-ED7978B567CB}"/>
            </c:ext>
          </c:extLst>
        </c:ser>
        <c:ser>
          <c:idx val="1"/>
          <c:order val="1"/>
          <c:tx>
            <c:strRef>
              <c:f>'شاخص گروه سنی'!$A$5</c:f>
              <c:strCache>
                <c:ptCount val="1"/>
                <c:pt idx="0">
                  <c:v>حکم اباد یک</c:v>
                </c:pt>
              </c:strCache>
            </c:strRef>
          </c:tx>
          <c:invertIfNegative val="0"/>
          <c:cat>
            <c:strRef>
              <c:f>('شاخص گروه سنی'!$AQ$2:$AS$2,'شاخص گروه سنی'!$AZ$2)</c:f>
              <c:strCache>
                <c:ptCount val="4"/>
                <c:pt idx="0">
                  <c:v>مبتلا به سوء تغذیه(7143 )</c:v>
                </c:pt>
                <c:pt idx="1">
                  <c:v>چاق(31380 )</c:v>
                </c:pt>
                <c:pt idx="2">
                  <c:v>اضافه وزن (31386 )</c:v>
                </c:pt>
                <c:pt idx="3">
                  <c:v>لاغر در معرض خطر(33586 )</c:v>
                </c:pt>
              </c:strCache>
            </c:strRef>
          </c:cat>
          <c:val>
            <c:numRef>
              <c:f>('شاخص گروه سنی'!$AQ$6:$AS$6,'شاخص گروه سنی'!$AZ$6)</c:f>
              <c:numCache>
                <c:formatCode>0.0</c:formatCode>
                <c:ptCount val="4"/>
                <c:pt idx="0">
                  <c:v>0</c:v>
                </c:pt>
                <c:pt idx="1">
                  <c:v>6.3492063492063489</c:v>
                </c:pt>
                <c:pt idx="2">
                  <c:v>19.047619047619047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9B-43A1-B9AC-ED7978B567CB}"/>
            </c:ext>
          </c:extLst>
        </c:ser>
        <c:ser>
          <c:idx val="2"/>
          <c:order val="2"/>
          <c:tx>
            <c:strRef>
              <c:f>'شاخص گروه سنی'!$A$7</c:f>
              <c:strCache>
                <c:ptCount val="1"/>
                <c:pt idx="0">
                  <c:v>حکم اباد دو</c:v>
                </c:pt>
              </c:strCache>
            </c:strRef>
          </c:tx>
          <c:invertIfNegative val="0"/>
          <c:cat>
            <c:strRef>
              <c:f>('شاخص گروه سنی'!$AQ$2:$AS$2,'شاخص گروه سنی'!$AZ$2)</c:f>
              <c:strCache>
                <c:ptCount val="4"/>
                <c:pt idx="0">
                  <c:v>مبتلا به سوء تغذیه(7143 )</c:v>
                </c:pt>
                <c:pt idx="1">
                  <c:v>چاق(31380 )</c:v>
                </c:pt>
                <c:pt idx="2">
                  <c:v>اضافه وزن (31386 )</c:v>
                </c:pt>
                <c:pt idx="3">
                  <c:v>لاغر در معرض خطر(33586 )</c:v>
                </c:pt>
              </c:strCache>
            </c:strRef>
          </c:cat>
          <c:val>
            <c:numRef>
              <c:f>('شاخص گروه سنی'!$AQ$8:$AS$8,'شاخص گروه سنی'!$AZ$8)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9B-43A1-B9AC-ED7978B567CB}"/>
            </c:ext>
          </c:extLst>
        </c:ser>
        <c:ser>
          <c:idx val="3"/>
          <c:order val="3"/>
          <c:tx>
            <c:strRef>
              <c:f>'شاخص گروه سنی'!$A$9</c:f>
              <c:strCache>
                <c:ptCount val="1"/>
                <c:pt idx="0">
                  <c:v>خرم اباد</c:v>
                </c:pt>
              </c:strCache>
            </c:strRef>
          </c:tx>
          <c:invertIfNegative val="0"/>
          <c:cat>
            <c:strRef>
              <c:f>('شاخص گروه سنی'!$AQ$2:$AS$2,'شاخص گروه سنی'!$AZ$2)</c:f>
              <c:strCache>
                <c:ptCount val="4"/>
                <c:pt idx="0">
                  <c:v>مبتلا به سوء تغذیه(7143 )</c:v>
                </c:pt>
                <c:pt idx="1">
                  <c:v>چاق(31380 )</c:v>
                </c:pt>
                <c:pt idx="2">
                  <c:v>اضافه وزن (31386 )</c:v>
                </c:pt>
                <c:pt idx="3">
                  <c:v>لاغر در معرض خطر(33586 )</c:v>
                </c:pt>
              </c:strCache>
            </c:strRef>
          </c:cat>
          <c:val>
            <c:numRef>
              <c:f>('شاخص گروه سنی'!$AQ$10:$AS$10,'شاخص گروه سنی'!$AZ$10)</c:f>
              <c:numCache>
                <c:formatCode>0.0</c:formatCode>
                <c:ptCount val="4"/>
                <c:pt idx="0">
                  <c:v>0</c:v>
                </c:pt>
                <c:pt idx="1">
                  <c:v>200</c:v>
                </c:pt>
                <c:pt idx="2">
                  <c:v>150</c:v>
                </c:pt>
                <c:pt idx="3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9B-43A1-B9AC-ED7978B567CB}"/>
            </c:ext>
          </c:extLst>
        </c:ser>
        <c:ser>
          <c:idx val="4"/>
          <c:order val="4"/>
          <c:tx>
            <c:strRef>
              <c:f>'شاخص گروه سنی'!$A$11</c:f>
              <c:strCache>
                <c:ptCount val="1"/>
                <c:pt idx="0">
                  <c:v>کلاته عرب</c:v>
                </c:pt>
              </c:strCache>
            </c:strRef>
          </c:tx>
          <c:invertIfNegative val="0"/>
          <c:cat>
            <c:strRef>
              <c:f>('شاخص گروه سنی'!$AQ$2:$AS$2,'شاخص گروه سنی'!$AZ$2)</c:f>
              <c:strCache>
                <c:ptCount val="4"/>
                <c:pt idx="0">
                  <c:v>مبتلا به سوء تغذیه(7143 )</c:v>
                </c:pt>
                <c:pt idx="1">
                  <c:v>چاق(31380 )</c:v>
                </c:pt>
                <c:pt idx="2">
                  <c:v>اضافه وزن (31386 )</c:v>
                </c:pt>
                <c:pt idx="3">
                  <c:v>لاغر در معرض خطر(33586 )</c:v>
                </c:pt>
              </c:strCache>
            </c:strRef>
          </c:cat>
          <c:val>
            <c:numRef>
              <c:f>('شاخص گروه سنی'!$AQ$12:$AS$12,'شاخص گروه سنی'!$AZ$12)</c:f>
              <c:numCache>
                <c:formatCode>0.0</c:formatCode>
                <c:ptCount val="4"/>
                <c:pt idx="0">
                  <c:v>0</c:v>
                </c:pt>
                <c:pt idx="1">
                  <c:v>7.3529411764705888</c:v>
                </c:pt>
                <c:pt idx="2">
                  <c:v>10.294117647058822</c:v>
                </c:pt>
                <c:pt idx="3">
                  <c:v>13.23529411764706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9B-43A1-B9AC-ED7978B567CB}"/>
            </c:ext>
          </c:extLst>
        </c:ser>
        <c:ser>
          <c:idx val="5"/>
          <c:order val="5"/>
          <c:tx>
            <c:strRef>
              <c:f>'شاخص گروه سنی'!$A$13</c:f>
              <c:strCache>
                <c:ptCount val="1"/>
                <c:pt idx="0">
                  <c:v>بداغ اباد</c:v>
                </c:pt>
              </c:strCache>
            </c:strRef>
          </c:tx>
          <c:invertIfNegative val="0"/>
          <c:cat>
            <c:strRef>
              <c:f>('شاخص گروه سنی'!$AQ$2:$AS$2,'شاخص گروه سنی'!$AZ$2)</c:f>
              <c:strCache>
                <c:ptCount val="4"/>
                <c:pt idx="0">
                  <c:v>مبتلا به سوء تغذیه(7143 )</c:v>
                </c:pt>
                <c:pt idx="1">
                  <c:v>چاق(31380 )</c:v>
                </c:pt>
                <c:pt idx="2">
                  <c:v>اضافه وزن (31386 )</c:v>
                </c:pt>
                <c:pt idx="3">
                  <c:v>لاغر در معرض خطر(33586 )</c:v>
                </c:pt>
              </c:strCache>
            </c:strRef>
          </c:cat>
          <c:val>
            <c:numRef>
              <c:f>('شاخص گروه سنی'!$AQ$14:$AS$14,'شاخص گروه سنی'!$AZ$14)</c:f>
              <c:numCache>
                <c:formatCode>0.0</c:formatCode>
                <c:ptCount val="4"/>
                <c:pt idx="0">
                  <c:v>0</c:v>
                </c:pt>
                <c:pt idx="1">
                  <c:v>23.333333333333332</c:v>
                </c:pt>
                <c:pt idx="2">
                  <c:v>20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9B-43A1-B9AC-ED7978B567CB}"/>
            </c:ext>
          </c:extLst>
        </c:ser>
        <c:ser>
          <c:idx val="6"/>
          <c:order val="6"/>
          <c:tx>
            <c:strRef>
              <c:f>'شاخص گروه سنی'!$A$15</c:f>
              <c:strCache>
                <c:ptCount val="1"/>
                <c:pt idx="0">
                  <c:v>حسین اباد</c:v>
                </c:pt>
              </c:strCache>
            </c:strRef>
          </c:tx>
          <c:invertIfNegative val="0"/>
          <c:cat>
            <c:strRef>
              <c:f>('شاخص گروه سنی'!$AQ$2:$AS$2,'شاخص گروه سنی'!$AZ$2)</c:f>
              <c:strCache>
                <c:ptCount val="4"/>
                <c:pt idx="0">
                  <c:v>مبتلا به سوء تغذیه(7143 )</c:v>
                </c:pt>
                <c:pt idx="1">
                  <c:v>چاق(31380 )</c:v>
                </c:pt>
                <c:pt idx="2">
                  <c:v>اضافه وزن (31386 )</c:v>
                </c:pt>
                <c:pt idx="3">
                  <c:v>لاغر در معرض خطر(33586 )</c:v>
                </c:pt>
              </c:strCache>
            </c:strRef>
          </c:cat>
          <c:val>
            <c:numRef>
              <c:f>('شاخص گروه سنی'!$AQ$16:$AS$16,'شاخص گروه سنی'!$AZ$16)</c:f>
              <c:numCache>
                <c:formatCode>0.0</c:formatCode>
                <c:ptCount val="4"/>
                <c:pt idx="0">
                  <c:v>0</c:v>
                </c:pt>
                <c:pt idx="1">
                  <c:v>31.25</c:v>
                </c:pt>
                <c:pt idx="2">
                  <c:v>12.5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9B-43A1-B9AC-ED7978B567CB}"/>
            </c:ext>
          </c:extLst>
        </c:ser>
        <c:ser>
          <c:idx val="7"/>
          <c:order val="7"/>
          <c:tx>
            <c:strRef>
              <c:f>'شاخص گروه سنی'!$A$17</c:f>
              <c:strCache>
                <c:ptCount val="1"/>
                <c:pt idx="0">
                  <c:v>کریم اباد</c:v>
                </c:pt>
              </c:strCache>
            </c:strRef>
          </c:tx>
          <c:invertIfNegative val="0"/>
          <c:val>
            <c:numRef>
              <c:f>('شاخص گروه سنی'!$AQ$18:$AS$18,'شاخص گروه سنی'!$AZ$18)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C-411F-80A7-BBCEABD56962}"/>
            </c:ext>
          </c:extLst>
        </c:ser>
        <c:ser>
          <c:idx val="8"/>
          <c:order val="8"/>
          <c:tx>
            <c:strRef>
              <c:f>'شاخص گروه سنی'!$A$19</c:f>
              <c:strCache>
                <c:ptCount val="1"/>
                <c:pt idx="0">
                  <c:v>رحمت اباد</c:v>
                </c:pt>
              </c:strCache>
            </c:strRef>
          </c:tx>
          <c:invertIfNegative val="0"/>
          <c:val>
            <c:numRef>
              <c:f>('شاخص گروه سنی'!$AQ$20:$AS$20,'شاخص گروه سنی'!$AZ$20)</c:f>
              <c:numCache>
                <c:formatCode>0.0</c:formatCode>
                <c:ptCount val="4"/>
                <c:pt idx="0">
                  <c:v>0</c:v>
                </c:pt>
                <c:pt idx="1">
                  <c:v>5.2631578947368416</c:v>
                </c:pt>
                <c:pt idx="2">
                  <c:v>10.526315789473683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C-411F-80A7-BBCEABD56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68888624"/>
        <c:axId val="168889016"/>
        <c:axId val="0"/>
      </c:bar3DChart>
      <c:catAx>
        <c:axId val="168888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8889016"/>
        <c:crosses val="autoZero"/>
        <c:auto val="1"/>
        <c:lblAlgn val="ctr"/>
        <c:lblOffset val="100"/>
        <c:noMultiLvlLbl val="0"/>
      </c:catAx>
      <c:valAx>
        <c:axId val="168889016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1688886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fa-IR"/>
              <a:t>الگوی تغذیه-سالمندان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'شاخص گروه سنی'!$A$3</c:f>
              <c:strCache>
                <c:ptCount val="1"/>
                <c:pt idx="0">
                  <c:v>مرکز حکم اباد</c:v>
                </c:pt>
              </c:strCache>
            </c:strRef>
          </c:tx>
          <c:invertIfNegative val="0"/>
          <c:cat>
            <c:strRef>
              <c:f>'شاخص گروه سنی'!$AT$2:$AY$2</c:f>
              <c:strCache>
                <c:ptCount val="6"/>
                <c:pt idx="0">
                  <c:v>الگوی نامناسب تغذیه در مصرف روزانه لبنیات(31885)</c:v>
                </c:pt>
                <c:pt idx="1">
                  <c:v>الگوی نامناسب تغذیه در مصرف روزانه سبزیجات(31886 )</c:v>
                </c:pt>
                <c:pt idx="2">
                  <c:v>الگوی نامناسب تغذیه در مصرف میوه(31887 )</c:v>
                </c:pt>
                <c:pt idx="3">
                  <c:v>الگوی نامناسب تغذیه در مصرف روغن(31889 )</c:v>
                </c:pt>
                <c:pt idx="4">
                  <c:v>الگوی نامناسب تغذیه در مصرف نمک(31890 )</c:v>
                </c:pt>
                <c:pt idx="5">
                  <c:v>الگوی نامناسب تغذیه در مصرف فست فود و نوشابه های گازدار(33500)</c:v>
                </c:pt>
              </c:strCache>
            </c:strRef>
          </c:cat>
          <c:val>
            <c:numRef>
              <c:f>'شاخص گروه سنی'!$AT$4:$AY$4</c:f>
              <c:numCache>
                <c:formatCode>0.0</c:formatCode>
                <c:ptCount val="6"/>
                <c:pt idx="0">
                  <c:v>13.983050847457626</c:v>
                </c:pt>
                <c:pt idx="1">
                  <c:v>19.915254237288135</c:v>
                </c:pt>
                <c:pt idx="2">
                  <c:v>14.83050847457627</c:v>
                </c:pt>
                <c:pt idx="3">
                  <c:v>42.372881355932201</c:v>
                </c:pt>
                <c:pt idx="4">
                  <c:v>9.7457627118644066</c:v>
                </c:pt>
                <c:pt idx="5">
                  <c:v>5.9322033898305087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F-41D7-8920-10F481832BE6}"/>
            </c:ext>
          </c:extLst>
        </c:ser>
        <c:ser>
          <c:idx val="1"/>
          <c:order val="1"/>
          <c:tx>
            <c:strRef>
              <c:f>'شاخص گروه سنی'!$A$5</c:f>
              <c:strCache>
                <c:ptCount val="1"/>
                <c:pt idx="0">
                  <c:v>حکم اباد یک</c:v>
                </c:pt>
              </c:strCache>
            </c:strRef>
          </c:tx>
          <c:invertIfNegative val="0"/>
          <c:cat>
            <c:strRef>
              <c:f>'شاخص گروه سنی'!$AT$2:$AY$2</c:f>
              <c:strCache>
                <c:ptCount val="6"/>
                <c:pt idx="0">
                  <c:v>الگوی نامناسب تغذیه در مصرف روزانه لبنیات(31885)</c:v>
                </c:pt>
                <c:pt idx="1">
                  <c:v>الگوی نامناسب تغذیه در مصرف روزانه سبزیجات(31886 )</c:v>
                </c:pt>
                <c:pt idx="2">
                  <c:v>الگوی نامناسب تغذیه در مصرف میوه(31887 )</c:v>
                </c:pt>
                <c:pt idx="3">
                  <c:v>الگوی نامناسب تغذیه در مصرف روغن(31889 )</c:v>
                </c:pt>
                <c:pt idx="4">
                  <c:v>الگوی نامناسب تغذیه در مصرف نمک(31890 )</c:v>
                </c:pt>
                <c:pt idx="5">
                  <c:v>الگوی نامناسب تغذیه در مصرف فست فود و نوشابه های گازدار(33500)</c:v>
                </c:pt>
              </c:strCache>
            </c:strRef>
          </c:cat>
          <c:val>
            <c:numRef>
              <c:f>'شاخص گروه سنی'!$AT$6:$AY$6</c:f>
              <c:numCache>
                <c:formatCode>0.0</c:formatCode>
                <c:ptCount val="6"/>
                <c:pt idx="0">
                  <c:v>22.222222222222221</c:v>
                </c:pt>
                <c:pt idx="1">
                  <c:v>19.047619047619047</c:v>
                </c:pt>
                <c:pt idx="2">
                  <c:v>4.7619047619047619</c:v>
                </c:pt>
                <c:pt idx="3">
                  <c:v>41.269841269841265</c:v>
                </c:pt>
                <c:pt idx="4">
                  <c:v>3.1746031746031744</c:v>
                </c:pt>
                <c:pt idx="5">
                  <c:v>1.5873015873015872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9F-41D7-8920-10F481832BE6}"/>
            </c:ext>
          </c:extLst>
        </c:ser>
        <c:ser>
          <c:idx val="2"/>
          <c:order val="2"/>
          <c:tx>
            <c:strRef>
              <c:f>'شاخص گروه سنی'!$A$7</c:f>
              <c:strCache>
                <c:ptCount val="1"/>
                <c:pt idx="0">
                  <c:v>حکم اباد دو</c:v>
                </c:pt>
              </c:strCache>
            </c:strRef>
          </c:tx>
          <c:invertIfNegative val="0"/>
          <c:cat>
            <c:strRef>
              <c:f>'شاخص گروه سنی'!$AT$2:$AY$2</c:f>
              <c:strCache>
                <c:ptCount val="6"/>
                <c:pt idx="0">
                  <c:v>الگوی نامناسب تغذیه در مصرف روزانه لبنیات(31885)</c:v>
                </c:pt>
                <c:pt idx="1">
                  <c:v>الگوی نامناسب تغذیه در مصرف روزانه سبزیجات(31886 )</c:v>
                </c:pt>
                <c:pt idx="2">
                  <c:v>الگوی نامناسب تغذیه در مصرف میوه(31887 )</c:v>
                </c:pt>
                <c:pt idx="3">
                  <c:v>الگوی نامناسب تغذیه در مصرف روغن(31889 )</c:v>
                </c:pt>
                <c:pt idx="4">
                  <c:v>الگوی نامناسب تغذیه در مصرف نمک(31890 )</c:v>
                </c:pt>
                <c:pt idx="5">
                  <c:v>الگوی نامناسب تغذیه در مصرف فست فود و نوشابه های گازدار(33500)</c:v>
                </c:pt>
              </c:strCache>
            </c:strRef>
          </c:cat>
          <c:val>
            <c:numRef>
              <c:f>'شاخص گروه سنی'!$AT$8:$AY$8</c:f>
              <c:numCache>
                <c:formatCode>0.0</c:formatCode>
                <c:ptCount val="6"/>
                <c:pt idx="0">
                  <c:v>66.666666666666657</c:v>
                </c:pt>
                <c:pt idx="1">
                  <c:v>33.333333333333329</c:v>
                </c:pt>
                <c:pt idx="2">
                  <c:v>100</c:v>
                </c:pt>
                <c:pt idx="3">
                  <c:v>100</c:v>
                </c:pt>
                <c:pt idx="4">
                  <c:v>0</c:v>
                </c:pt>
                <c:pt idx="5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9F-41D7-8920-10F481832BE6}"/>
            </c:ext>
          </c:extLst>
        </c:ser>
        <c:ser>
          <c:idx val="3"/>
          <c:order val="3"/>
          <c:tx>
            <c:strRef>
              <c:f>'شاخص گروه سنی'!$A$9</c:f>
              <c:strCache>
                <c:ptCount val="1"/>
                <c:pt idx="0">
                  <c:v>خرم اباد</c:v>
                </c:pt>
              </c:strCache>
            </c:strRef>
          </c:tx>
          <c:invertIfNegative val="0"/>
          <c:cat>
            <c:strRef>
              <c:f>'شاخص گروه سنی'!$AT$2:$AY$2</c:f>
              <c:strCache>
                <c:ptCount val="6"/>
                <c:pt idx="0">
                  <c:v>الگوی نامناسب تغذیه در مصرف روزانه لبنیات(31885)</c:v>
                </c:pt>
                <c:pt idx="1">
                  <c:v>الگوی نامناسب تغذیه در مصرف روزانه سبزیجات(31886 )</c:v>
                </c:pt>
                <c:pt idx="2">
                  <c:v>الگوی نامناسب تغذیه در مصرف میوه(31887 )</c:v>
                </c:pt>
                <c:pt idx="3">
                  <c:v>الگوی نامناسب تغذیه در مصرف روغن(31889 )</c:v>
                </c:pt>
                <c:pt idx="4">
                  <c:v>الگوی نامناسب تغذیه در مصرف نمک(31890 )</c:v>
                </c:pt>
                <c:pt idx="5">
                  <c:v>الگوی نامناسب تغذیه در مصرف فست فود و نوشابه های گازدار(33500)</c:v>
                </c:pt>
              </c:strCache>
            </c:strRef>
          </c:cat>
          <c:val>
            <c:numRef>
              <c:f>'شاخص گروه سنی'!$AT$10:$AY$10</c:f>
              <c:numCache>
                <c:formatCode>0.0</c:formatCode>
                <c:ptCount val="6"/>
                <c:pt idx="0">
                  <c:v>50</c:v>
                </c:pt>
                <c:pt idx="1">
                  <c:v>325</c:v>
                </c:pt>
                <c:pt idx="2">
                  <c:v>150</c:v>
                </c:pt>
                <c:pt idx="3">
                  <c:v>575</c:v>
                </c:pt>
                <c:pt idx="4">
                  <c:v>250</c:v>
                </c:pt>
                <c:pt idx="5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9F-41D7-8920-10F481832BE6}"/>
            </c:ext>
          </c:extLst>
        </c:ser>
        <c:ser>
          <c:idx val="4"/>
          <c:order val="4"/>
          <c:tx>
            <c:strRef>
              <c:f>'شاخص گروه سنی'!$A$11</c:f>
              <c:strCache>
                <c:ptCount val="1"/>
                <c:pt idx="0">
                  <c:v>کلاته عرب</c:v>
                </c:pt>
              </c:strCache>
            </c:strRef>
          </c:tx>
          <c:invertIfNegative val="0"/>
          <c:cat>
            <c:strRef>
              <c:f>'شاخص گروه سنی'!$AT$2:$AY$2</c:f>
              <c:strCache>
                <c:ptCount val="6"/>
                <c:pt idx="0">
                  <c:v>الگوی نامناسب تغذیه در مصرف روزانه لبنیات(31885)</c:v>
                </c:pt>
                <c:pt idx="1">
                  <c:v>الگوی نامناسب تغذیه در مصرف روزانه سبزیجات(31886 )</c:v>
                </c:pt>
                <c:pt idx="2">
                  <c:v>الگوی نامناسب تغذیه در مصرف میوه(31887 )</c:v>
                </c:pt>
                <c:pt idx="3">
                  <c:v>الگوی نامناسب تغذیه در مصرف روغن(31889 )</c:v>
                </c:pt>
                <c:pt idx="4">
                  <c:v>الگوی نامناسب تغذیه در مصرف نمک(31890 )</c:v>
                </c:pt>
                <c:pt idx="5">
                  <c:v>الگوی نامناسب تغذیه در مصرف فست فود و نوشابه های گازدار(33500)</c:v>
                </c:pt>
              </c:strCache>
            </c:strRef>
          </c:cat>
          <c:val>
            <c:numRef>
              <c:f>'شاخص گروه سنی'!$AT$12:$AY$12</c:f>
              <c:numCache>
                <c:formatCode>0.0</c:formatCode>
                <c:ptCount val="6"/>
                <c:pt idx="0">
                  <c:v>0</c:v>
                </c:pt>
                <c:pt idx="1">
                  <c:v>1.4705882352941175</c:v>
                </c:pt>
                <c:pt idx="2">
                  <c:v>1.4705882352941175</c:v>
                </c:pt>
                <c:pt idx="3">
                  <c:v>14.705882352941178</c:v>
                </c:pt>
                <c:pt idx="4">
                  <c:v>5.8823529411764701</c:v>
                </c:pt>
                <c:pt idx="5">
                  <c:v>2.9411764705882351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9F-41D7-8920-10F481832BE6}"/>
            </c:ext>
          </c:extLst>
        </c:ser>
        <c:ser>
          <c:idx val="5"/>
          <c:order val="5"/>
          <c:tx>
            <c:strRef>
              <c:f>'شاخص گروه سنی'!$A$13</c:f>
              <c:strCache>
                <c:ptCount val="1"/>
                <c:pt idx="0">
                  <c:v>بداغ اباد</c:v>
                </c:pt>
              </c:strCache>
            </c:strRef>
          </c:tx>
          <c:invertIfNegative val="0"/>
          <c:cat>
            <c:strRef>
              <c:f>'شاخص گروه سنی'!$AT$2:$AY$2</c:f>
              <c:strCache>
                <c:ptCount val="6"/>
                <c:pt idx="0">
                  <c:v>الگوی نامناسب تغذیه در مصرف روزانه لبنیات(31885)</c:v>
                </c:pt>
                <c:pt idx="1">
                  <c:v>الگوی نامناسب تغذیه در مصرف روزانه سبزیجات(31886 )</c:v>
                </c:pt>
                <c:pt idx="2">
                  <c:v>الگوی نامناسب تغذیه در مصرف میوه(31887 )</c:v>
                </c:pt>
                <c:pt idx="3">
                  <c:v>الگوی نامناسب تغذیه در مصرف روغن(31889 )</c:v>
                </c:pt>
                <c:pt idx="4">
                  <c:v>الگوی نامناسب تغذیه در مصرف نمک(31890 )</c:v>
                </c:pt>
                <c:pt idx="5">
                  <c:v>الگوی نامناسب تغذیه در مصرف فست فود و نوشابه های گازدار(33500)</c:v>
                </c:pt>
              </c:strCache>
            </c:strRef>
          </c:cat>
          <c:val>
            <c:numRef>
              <c:f>'شاخص گروه سنی'!$AT$14:$AY$14</c:f>
              <c:numCache>
                <c:formatCode>0.0</c:formatCode>
                <c:ptCount val="6"/>
                <c:pt idx="0">
                  <c:v>20</c:v>
                </c:pt>
                <c:pt idx="1">
                  <c:v>30</c:v>
                </c:pt>
                <c:pt idx="2">
                  <c:v>23.333333333333332</c:v>
                </c:pt>
                <c:pt idx="3">
                  <c:v>36.666666666666664</c:v>
                </c:pt>
                <c:pt idx="4">
                  <c:v>6.666666666666667</c:v>
                </c:pt>
                <c:pt idx="5">
                  <c:v>3.3333333333333335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9F-41D7-8920-10F481832BE6}"/>
            </c:ext>
          </c:extLst>
        </c:ser>
        <c:ser>
          <c:idx val="6"/>
          <c:order val="6"/>
          <c:tx>
            <c:strRef>
              <c:f>'شاخص گروه سنی'!$A$15</c:f>
              <c:strCache>
                <c:ptCount val="1"/>
                <c:pt idx="0">
                  <c:v>حسین اباد</c:v>
                </c:pt>
              </c:strCache>
            </c:strRef>
          </c:tx>
          <c:invertIfNegative val="0"/>
          <c:cat>
            <c:strRef>
              <c:f>'شاخص گروه سنی'!$AT$2:$AY$2</c:f>
              <c:strCache>
                <c:ptCount val="6"/>
                <c:pt idx="0">
                  <c:v>الگوی نامناسب تغذیه در مصرف روزانه لبنیات(31885)</c:v>
                </c:pt>
                <c:pt idx="1">
                  <c:v>الگوی نامناسب تغذیه در مصرف روزانه سبزیجات(31886 )</c:v>
                </c:pt>
                <c:pt idx="2">
                  <c:v>الگوی نامناسب تغذیه در مصرف میوه(31887 )</c:v>
                </c:pt>
                <c:pt idx="3">
                  <c:v>الگوی نامناسب تغذیه در مصرف روغن(31889 )</c:v>
                </c:pt>
                <c:pt idx="4">
                  <c:v>الگوی نامناسب تغذیه در مصرف نمک(31890 )</c:v>
                </c:pt>
                <c:pt idx="5">
                  <c:v>الگوی نامناسب تغذیه در مصرف فست فود و نوشابه های گازدار(33500)</c:v>
                </c:pt>
              </c:strCache>
            </c:strRef>
          </c:cat>
          <c:val>
            <c:numRef>
              <c:f>'شاخص گروه سنی'!$AT$16:$AY$16</c:f>
              <c:numCache>
                <c:formatCode>0.0</c:formatCode>
                <c:ptCount val="6"/>
                <c:pt idx="0">
                  <c:v>43.75</c:v>
                </c:pt>
                <c:pt idx="1">
                  <c:v>62.5</c:v>
                </c:pt>
                <c:pt idx="2">
                  <c:v>62.5</c:v>
                </c:pt>
                <c:pt idx="3">
                  <c:v>50</c:v>
                </c:pt>
                <c:pt idx="4">
                  <c:v>25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9F-41D7-8920-10F481832BE6}"/>
            </c:ext>
          </c:extLst>
        </c:ser>
        <c:ser>
          <c:idx val="7"/>
          <c:order val="7"/>
          <c:tx>
            <c:strRef>
              <c:f>'شاخص گروه سنی'!$A$17</c:f>
              <c:strCache>
                <c:ptCount val="1"/>
                <c:pt idx="0">
                  <c:v>کریم اباد</c:v>
                </c:pt>
              </c:strCache>
            </c:strRef>
          </c:tx>
          <c:invertIfNegative val="0"/>
          <c:val>
            <c:numRef>
              <c:f>'شاخص گروه سنی'!$AT$18:$AY$18</c:f>
              <c:numCache>
                <c:formatCode>0.0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5-4B8F-A082-380018650997}"/>
            </c:ext>
          </c:extLst>
        </c:ser>
        <c:ser>
          <c:idx val="8"/>
          <c:order val="8"/>
          <c:tx>
            <c:strRef>
              <c:f>'شاخص گروه سنی'!$A$19</c:f>
              <c:strCache>
                <c:ptCount val="1"/>
                <c:pt idx="0">
                  <c:v>رحمت اباد</c:v>
                </c:pt>
              </c:strCache>
            </c:strRef>
          </c:tx>
          <c:invertIfNegative val="0"/>
          <c:val>
            <c:numRef>
              <c:f>'شاخص گروه سنی'!$AT$20:$AY$20</c:f>
              <c:numCache>
                <c:formatCode>0.0</c:formatCode>
                <c:ptCount val="6"/>
                <c:pt idx="0">
                  <c:v>5.2631578947368416</c:v>
                </c:pt>
                <c:pt idx="1">
                  <c:v>0</c:v>
                </c:pt>
                <c:pt idx="2">
                  <c:v>21.052631578947366</c:v>
                </c:pt>
                <c:pt idx="3">
                  <c:v>94.73684210526315</c:v>
                </c:pt>
                <c:pt idx="4">
                  <c:v>0</c:v>
                </c:pt>
                <c:pt idx="5">
                  <c:v>10.526315789473683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5-4B8F-A082-380018650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68887056"/>
        <c:axId val="168886664"/>
        <c:axId val="0"/>
      </c:bar3DChart>
      <c:catAx>
        <c:axId val="168887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8886664"/>
        <c:crosses val="autoZero"/>
        <c:auto val="1"/>
        <c:lblAlgn val="ctr"/>
        <c:lblOffset val="100"/>
        <c:noMultiLvlLbl val="0"/>
      </c:catAx>
      <c:valAx>
        <c:axId val="168886664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1688870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fa-IR"/>
              <a:t>وزنگیری</a:t>
            </a:r>
            <a:r>
              <a:rPr lang="fa-IR" baseline="0"/>
              <a:t> مادران باردار</a:t>
            </a:r>
            <a:endParaRPr lang="en-US" baseline="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'شاخص گروه سنی'!$A$3</c:f>
              <c:strCache>
                <c:ptCount val="1"/>
                <c:pt idx="0">
                  <c:v>مرکز حکم اباد</c:v>
                </c:pt>
              </c:strCache>
            </c:strRef>
          </c:tx>
          <c:invertIfNegative val="0"/>
          <c:cat>
            <c:strRef>
              <c:f>'شاخص گروه سنی'!$BA$2:$BD$2</c:f>
              <c:strCache>
                <c:ptCount val="4"/>
                <c:pt idx="0">
                  <c:v>روند وزن گیری نا مطلوب(32541 ) شیوع 11%</c:v>
                </c:pt>
                <c:pt idx="1">
                  <c:v>BMI قبل از بارداری : کم وزن    (33035)لاغر </c:v>
                </c:pt>
                <c:pt idx="2">
                  <c:v>BMI قبل از بارداری اضافه وزن  : (33037 )</c:v>
                </c:pt>
                <c:pt idx="3">
                  <c:v>BMI قبل از بارداری : چاق(33038)</c:v>
                </c:pt>
              </c:strCache>
            </c:strRef>
          </c:cat>
          <c:val>
            <c:numRef>
              <c:f>'شاخص گروه سنی'!$BA$4:$BD$4</c:f>
              <c:numCache>
                <c:formatCode>0.0</c:formatCode>
                <c:ptCount val="4"/>
                <c:pt idx="0">
                  <c:v>17.857142857142858</c:v>
                </c:pt>
                <c:pt idx="1">
                  <c:v>10.714285714285714</c:v>
                </c:pt>
                <c:pt idx="2">
                  <c:v>39.285714285714285</c:v>
                </c:pt>
                <c:pt idx="3">
                  <c:v>17.857142857142858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9-4DA6-9FBB-090952011625}"/>
            </c:ext>
          </c:extLst>
        </c:ser>
        <c:ser>
          <c:idx val="1"/>
          <c:order val="1"/>
          <c:tx>
            <c:strRef>
              <c:f>'شاخص گروه سنی'!$A$5</c:f>
              <c:strCache>
                <c:ptCount val="1"/>
                <c:pt idx="0">
                  <c:v>حکم اباد یک</c:v>
                </c:pt>
              </c:strCache>
            </c:strRef>
          </c:tx>
          <c:invertIfNegative val="0"/>
          <c:cat>
            <c:strRef>
              <c:f>'شاخص گروه سنی'!$BA$2:$BD$2</c:f>
              <c:strCache>
                <c:ptCount val="4"/>
                <c:pt idx="0">
                  <c:v>روند وزن گیری نا مطلوب(32541 ) شیوع 11%</c:v>
                </c:pt>
                <c:pt idx="1">
                  <c:v>BMI قبل از بارداری : کم وزن    (33035)لاغر </c:v>
                </c:pt>
                <c:pt idx="2">
                  <c:v>BMI قبل از بارداری اضافه وزن  : (33037 )</c:v>
                </c:pt>
                <c:pt idx="3">
                  <c:v>BMI قبل از بارداری : چاق(33038)</c:v>
                </c:pt>
              </c:strCache>
            </c:strRef>
          </c:cat>
          <c:val>
            <c:numRef>
              <c:f>'شاخص گروه سنی'!$BA$6:$BD$6</c:f>
              <c:numCache>
                <c:formatCode>0.0</c:formatCode>
                <c:ptCount val="4"/>
                <c:pt idx="0">
                  <c:v>14.285714285714285</c:v>
                </c:pt>
                <c:pt idx="1">
                  <c:v>0</c:v>
                </c:pt>
                <c:pt idx="2">
                  <c:v>57.142857142857139</c:v>
                </c:pt>
                <c:pt idx="3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09-4DA6-9FBB-090952011625}"/>
            </c:ext>
          </c:extLst>
        </c:ser>
        <c:ser>
          <c:idx val="2"/>
          <c:order val="2"/>
          <c:tx>
            <c:strRef>
              <c:f>'شاخص گروه سنی'!$A$7</c:f>
              <c:strCache>
                <c:ptCount val="1"/>
                <c:pt idx="0">
                  <c:v>حکم اباد دو</c:v>
                </c:pt>
              </c:strCache>
            </c:strRef>
          </c:tx>
          <c:invertIfNegative val="0"/>
          <c:cat>
            <c:strRef>
              <c:f>'شاخص گروه سنی'!$BA$2:$BD$2</c:f>
              <c:strCache>
                <c:ptCount val="4"/>
                <c:pt idx="0">
                  <c:v>روند وزن گیری نا مطلوب(32541 ) شیوع 11%</c:v>
                </c:pt>
                <c:pt idx="1">
                  <c:v>BMI قبل از بارداری : کم وزن    (33035)لاغر </c:v>
                </c:pt>
                <c:pt idx="2">
                  <c:v>BMI قبل از بارداری اضافه وزن  : (33037 )</c:v>
                </c:pt>
                <c:pt idx="3">
                  <c:v>BMI قبل از بارداری : چاق(33038)</c:v>
                </c:pt>
              </c:strCache>
            </c:strRef>
          </c:cat>
          <c:val>
            <c:numRef>
              <c:f>'شاخص گروه سنی'!$BA$8:$BD$8</c:f>
              <c:numCache>
                <c:formatCode>0.0</c:formatCode>
                <c:ptCount val="4"/>
                <c:pt idx="0">
                  <c:v>40</c:v>
                </c:pt>
                <c:pt idx="1">
                  <c:v>0</c:v>
                </c:pt>
                <c:pt idx="2">
                  <c:v>60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09-4DA6-9FBB-090952011625}"/>
            </c:ext>
          </c:extLst>
        </c:ser>
        <c:ser>
          <c:idx val="3"/>
          <c:order val="3"/>
          <c:tx>
            <c:strRef>
              <c:f>'شاخص گروه سنی'!$A$9</c:f>
              <c:strCache>
                <c:ptCount val="1"/>
                <c:pt idx="0">
                  <c:v>خرم اباد</c:v>
                </c:pt>
              </c:strCache>
            </c:strRef>
          </c:tx>
          <c:invertIfNegative val="0"/>
          <c:cat>
            <c:strRef>
              <c:f>'شاخص گروه سنی'!$BA$2:$BD$2</c:f>
              <c:strCache>
                <c:ptCount val="4"/>
                <c:pt idx="0">
                  <c:v>روند وزن گیری نا مطلوب(32541 ) شیوع 11%</c:v>
                </c:pt>
                <c:pt idx="1">
                  <c:v>BMI قبل از بارداری : کم وزن    (33035)لاغر </c:v>
                </c:pt>
                <c:pt idx="2">
                  <c:v>BMI قبل از بارداری اضافه وزن  : (33037 )</c:v>
                </c:pt>
                <c:pt idx="3">
                  <c:v>BMI قبل از بارداری : چاق(33038)</c:v>
                </c:pt>
              </c:strCache>
            </c:strRef>
          </c:cat>
          <c:val>
            <c:numRef>
              <c:f>'شاخص گروه سنی'!$BA$10:$BD$10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09-4DA6-9FBB-090952011625}"/>
            </c:ext>
          </c:extLst>
        </c:ser>
        <c:ser>
          <c:idx val="4"/>
          <c:order val="4"/>
          <c:tx>
            <c:strRef>
              <c:f>'شاخص گروه سنی'!$A$11</c:f>
              <c:strCache>
                <c:ptCount val="1"/>
                <c:pt idx="0">
                  <c:v>کلاته عرب</c:v>
                </c:pt>
              </c:strCache>
            </c:strRef>
          </c:tx>
          <c:invertIfNegative val="0"/>
          <c:cat>
            <c:strRef>
              <c:f>'شاخص گروه سنی'!$BA$2:$BD$2</c:f>
              <c:strCache>
                <c:ptCount val="4"/>
                <c:pt idx="0">
                  <c:v>روند وزن گیری نا مطلوب(32541 ) شیوع 11%</c:v>
                </c:pt>
                <c:pt idx="1">
                  <c:v>BMI قبل از بارداری : کم وزن    (33035)لاغر </c:v>
                </c:pt>
                <c:pt idx="2">
                  <c:v>BMI قبل از بارداری اضافه وزن  : (33037 )</c:v>
                </c:pt>
                <c:pt idx="3">
                  <c:v>BMI قبل از بارداری : چاق(33038)</c:v>
                </c:pt>
              </c:strCache>
            </c:strRef>
          </c:cat>
          <c:val>
            <c:numRef>
              <c:f>'شاخص گروه سنی'!$BA$12:$BD$12</c:f>
              <c:numCache>
                <c:formatCode>0.0</c:formatCode>
                <c:ptCount val="4"/>
                <c:pt idx="0">
                  <c:v>0</c:v>
                </c:pt>
                <c:pt idx="1">
                  <c:v>16.666666666666664</c:v>
                </c:pt>
                <c:pt idx="2">
                  <c:v>33.333333333333329</c:v>
                </c:pt>
                <c:pt idx="3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09-4DA6-9FBB-090952011625}"/>
            </c:ext>
          </c:extLst>
        </c:ser>
        <c:ser>
          <c:idx val="5"/>
          <c:order val="5"/>
          <c:tx>
            <c:strRef>
              <c:f>'شاخص گروه سنی'!$A$13</c:f>
              <c:strCache>
                <c:ptCount val="1"/>
                <c:pt idx="0">
                  <c:v>بداغ اباد</c:v>
                </c:pt>
              </c:strCache>
            </c:strRef>
          </c:tx>
          <c:invertIfNegative val="0"/>
          <c:cat>
            <c:strRef>
              <c:f>'شاخص گروه سنی'!$BA$2:$BD$2</c:f>
              <c:strCache>
                <c:ptCount val="4"/>
                <c:pt idx="0">
                  <c:v>روند وزن گیری نا مطلوب(32541 ) شیوع 11%</c:v>
                </c:pt>
                <c:pt idx="1">
                  <c:v>BMI قبل از بارداری : کم وزن    (33035)لاغر </c:v>
                </c:pt>
                <c:pt idx="2">
                  <c:v>BMI قبل از بارداری اضافه وزن  : (33037 )</c:v>
                </c:pt>
                <c:pt idx="3">
                  <c:v>BMI قبل از بارداری : چاق(33038)</c:v>
                </c:pt>
              </c:strCache>
            </c:strRef>
          </c:cat>
          <c:val>
            <c:numRef>
              <c:f>'شاخص گروه سنی'!$BA$14:$BD$14</c:f>
              <c:numCache>
                <c:formatCode>0.0</c:formatCode>
                <c:ptCount val="4"/>
                <c:pt idx="0">
                  <c:v>25</c:v>
                </c:pt>
                <c:pt idx="1">
                  <c:v>0</c:v>
                </c:pt>
                <c:pt idx="2">
                  <c:v>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09-4DA6-9FBB-090952011625}"/>
            </c:ext>
          </c:extLst>
        </c:ser>
        <c:ser>
          <c:idx val="6"/>
          <c:order val="6"/>
          <c:tx>
            <c:strRef>
              <c:f>'شاخص گروه سنی'!$A$15</c:f>
              <c:strCache>
                <c:ptCount val="1"/>
                <c:pt idx="0">
                  <c:v>حسین اباد</c:v>
                </c:pt>
              </c:strCache>
            </c:strRef>
          </c:tx>
          <c:invertIfNegative val="0"/>
          <c:cat>
            <c:strRef>
              <c:f>'شاخص گروه سنی'!$BA$2:$BD$2</c:f>
              <c:strCache>
                <c:ptCount val="4"/>
                <c:pt idx="0">
                  <c:v>روند وزن گیری نا مطلوب(32541 ) شیوع 11%</c:v>
                </c:pt>
                <c:pt idx="1">
                  <c:v>BMI قبل از بارداری : کم وزن    (33035)لاغر </c:v>
                </c:pt>
                <c:pt idx="2">
                  <c:v>BMI قبل از بارداری اضافه وزن  : (33037 )</c:v>
                </c:pt>
                <c:pt idx="3">
                  <c:v>BMI قبل از بارداری : چاق(33038)</c:v>
                </c:pt>
              </c:strCache>
            </c:strRef>
          </c:cat>
          <c:val>
            <c:numRef>
              <c:f>'شاخص گروه سنی'!$BA$16:$BD$16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09-4DA6-9FBB-090952011625}"/>
            </c:ext>
          </c:extLst>
        </c:ser>
        <c:ser>
          <c:idx val="7"/>
          <c:order val="7"/>
          <c:tx>
            <c:strRef>
              <c:f>'شاخص گروه سنی'!$A$17</c:f>
              <c:strCache>
                <c:ptCount val="1"/>
                <c:pt idx="0">
                  <c:v>کریم اباد</c:v>
                </c:pt>
              </c:strCache>
            </c:strRef>
          </c:tx>
          <c:invertIfNegative val="0"/>
          <c:val>
            <c:numRef>
              <c:f>'شاخص گروه سنی'!$BA$18:$BD$18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8F-42AA-A1EF-2A9093A536DE}"/>
            </c:ext>
          </c:extLst>
        </c:ser>
        <c:ser>
          <c:idx val="8"/>
          <c:order val="8"/>
          <c:tx>
            <c:strRef>
              <c:f>'شاخص گروه سنی'!$A$19</c:f>
              <c:strCache>
                <c:ptCount val="1"/>
                <c:pt idx="0">
                  <c:v>رحمت اباد</c:v>
                </c:pt>
              </c:strCache>
            </c:strRef>
          </c:tx>
          <c:invertIfNegative val="0"/>
          <c:val>
            <c:numRef>
              <c:f>'شاخص گروه سنی'!$BA$20:$BD$20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8F-42AA-A1EF-2A9093A53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68885880"/>
        <c:axId val="168885488"/>
        <c:axId val="0"/>
      </c:bar3DChart>
      <c:catAx>
        <c:axId val="168885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8885488"/>
        <c:crosses val="autoZero"/>
        <c:auto val="1"/>
        <c:lblAlgn val="ctr"/>
        <c:lblOffset val="100"/>
        <c:noMultiLvlLbl val="0"/>
      </c:catAx>
      <c:valAx>
        <c:axId val="168885488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1688858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9525</xdr:colOff>
      <xdr:row>20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19050</xdr:rowOff>
    </xdr:from>
    <xdr:to>
      <xdr:col>16</xdr:col>
      <xdr:colOff>676275</xdr:colOff>
      <xdr:row>41</xdr:row>
      <xdr:rowOff>28575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9525</xdr:colOff>
      <xdr:row>20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19049</xdr:rowOff>
    </xdr:from>
    <xdr:to>
      <xdr:col>16</xdr:col>
      <xdr:colOff>676275</xdr:colOff>
      <xdr:row>41</xdr:row>
      <xdr:rowOff>28574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666749</xdr:colOff>
      <xdr:row>20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19050</xdr:rowOff>
    </xdr:from>
    <xdr:to>
      <xdr:col>16</xdr:col>
      <xdr:colOff>676275</xdr:colOff>
      <xdr:row>41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685799</xdr:colOff>
      <xdr:row>20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19049</xdr:rowOff>
    </xdr:from>
    <xdr:to>
      <xdr:col>16</xdr:col>
      <xdr:colOff>676275</xdr:colOff>
      <xdr:row>41</xdr:row>
      <xdr:rowOff>9524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9523</xdr:rowOff>
    </xdr:from>
    <xdr:to>
      <xdr:col>16</xdr:col>
      <xdr:colOff>666749</xdr:colOff>
      <xdr:row>20</xdr:row>
      <xdr:rowOff>9524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"/>
  <sheetViews>
    <sheetView rightToLeft="1" workbookViewId="0">
      <selection activeCell="G4" sqref="G4"/>
    </sheetView>
  </sheetViews>
  <sheetFormatPr defaultRowHeight="14.25"/>
  <cols>
    <col min="2" max="2" width="24.25" customWidth="1"/>
    <col min="3" max="3" width="14.875" customWidth="1"/>
    <col min="4" max="4" width="13.375" customWidth="1"/>
    <col min="5" max="5" width="15" customWidth="1"/>
    <col min="6" max="6" width="17.375" customWidth="1"/>
  </cols>
  <sheetData>
    <row r="1" spans="2:7" ht="69.75" customHeight="1">
      <c r="B1" s="6" t="s">
        <v>51</v>
      </c>
      <c r="C1" s="7" t="s">
        <v>52</v>
      </c>
      <c r="D1" s="8" t="s">
        <v>53</v>
      </c>
      <c r="E1" s="9" t="s">
        <v>54</v>
      </c>
      <c r="F1" s="10" t="s">
        <v>55</v>
      </c>
      <c r="G1" s="11"/>
    </row>
    <row r="2" spans="2:7" ht="36" customHeight="1">
      <c r="B2" s="12" t="s">
        <v>56</v>
      </c>
      <c r="C2" s="13">
        <v>190</v>
      </c>
      <c r="D2" s="14">
        <v>481</v>
      </c>
      <c r="E2" s="15">
        <v>0</v>
      </c>
      <c r="F2" s="16">
        <v>10</v>
      </c>
    </row>
    <row r="3" spans="2:7" ht="39" customHeight="1">
      <c r="B3" s="12" t="s">
        <v>57</v>
      </c>
      <c r="C3" s="13">
        <v>6765</v>
      </c>
      <c r="D3" s="14">
        <v>6765</v>
      </c>
      <c r="E3" s="15" t="s">
        <v>58</v>
      </c>
      <c r="F3" s="16">
        <v>6765</v>
      </c>
    </row>
    <row r="4" spans="2:7" ht="40.5" customHeight="1">
      <c r="B4" s="12" t="s">
        <v>59</v>
      </c>
      <c r="C4" s="17">
        <f>C2/C3*100</f>
        <v>2.8085735402808574</v>
      </c>
      <c r="D4" s="18">
        <f t="shared" ref="D4:F4" si="0">D2/D3*100</f>
        <v>7.1101256467110128</v>
      </c>
      <c r="E4" s="19" t="s">
        <v>58</v>
      </c>
      <c r="F4" s="16">
        <f t="shared" si="0"/>
        <v>0.14781966001478197</v>
      </c>
    </row>
    <row r="5" spans="2:7" ht="39.75" customHeight="1" thickBot="1">
      <c r="B5" s="12" t="s">
        <v>60</v>
      </c>
      <c r="C5" s="13">
        <f>C3*10/100</f>
        <v>676.5</v>
      </c>
      <c r="D5" s="14">
        <f>D3*27/100</f>
        <v>1826.55</v>
      </c>
      <c r="E5" s="20" t="s">
        <v>61</v>
      </c>
      <c r="F5" s="16">
        <f>F3*22/100</f>
        <v>1488.3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8"/>
  <sheetViews>
    <sheetView rightToLeft="1" tabSelected="1" zoomScale="68" zoomScaleNormal="68" workbookViewId="0">
      <selection activeCell="A13" sqref="A13:XFD13"/>
    </sheetView>
  </sheetViews>
  <sheetFormatPr defaultRowHeight="14.25"/>
  <cols>
    <col min="1" max="1" width="41.25" style="24" bestFit="1" customWidth="1"/>
    <col min="2" max="2" width="7.75" style="24" customWidth="1"/>
    <col min="3" max="3" width="8.25" style="24" customWidth="1"/>
    <col min="4" max="6" width="7.75" style="24" customWidth="1"/>
    <col min="7" max="7" width="8.25" style="24" customWidth="1"/>
    <col min="8" max="8" width="7.625" style="24" customWidth="1"/>
    <col min="9" max="9" width="7.75" style="24" customWidth="1"/>
    <col min="10" max="10" width="7.125" style="24" customWidth="1"/>
    <col min="11" max="11" width="6.75" style="24" customWidth="1"/>
    <col min="12" max="13" width="7.25" style="24" customWidth="1"/>
    <col min="14" max="14" width="8.125" style="24" customWidth="1"/>
    <col min="15" max="15" width="8.625" style="24" customWidth="1"/>
    <col min="16" max="16" width="10.25" style="24" customWidth="1"/>
    <col min="17" max="17" width="9" style="24"/>
    <col min="18" max="18" width="8.75" style="24" customWidth="1"/>
    <col min="19" max="19" width="9.75" style="24" customWidth="1"/>
    <col min="20" max="20" width="10.875" style="24" customWidth="1"/>
    <col min="21" max="21" width="8.625" style="24" customWidth="1"/>
    <col min="22" max="22" width="11.625" style="24" bestFit="1" customWidth="1"/>
    <col min="23" max="23" width="10.875" style="24" customWidth="1"/>
    <col min="24" max="24" width="11.625" style="24" customWidth="1"/>
    <col min="25" max="25" width="14.625" style="24" customWidth="1"/>
    <col min="26" max="26" width="13.25" style="24" customWidth="1"/>
    <col min="27" max="27" width="8.375" style="24" customWidth="1"/>
    <col min="28" max="28" width="12.375" style="24" customWidth="1"/>
    <col min="29" max="29" width="13.625" style="24" customWidth="1"/>
    <col min="30" max="30" width="12" style="24" customWidth="1"/>
    <col min="31" max="31" width="11.25" style="24" customWidth="1"/>
    <col min="32" max="32" width="12.625" style="24" customWidth="1"/>
    <col min="33" max="33" width="10.625" style="24" customWidth="1"/>
    <col min="34" max="34" width="10.75" style="24" customWidth="1"/>
    <col min="35" max="35" width="11.125" style="24" customWidth="1"/>
    <col min="36" max="36" width="12" style="24" customWidth="1"/>
    <col min="37" max="37" width="13.375" style="24" customWidth="1"/>
    <col min="38" max="38" width="8.375" style="24" customWidth="1"/>
    <col min="39" max="39" width="12.25" style="24" customWidth="1"/>
    <col min="40" max="40" width="14.875" style="24" customWidth="1"/>
    <col min="41" max="41" width="12.875" style="24" customWidth="1"/>
    <col min="42" max="42" width="11" style="24" customWidth="1"/>
    <col min="43" max="43" width="11.25" style="24" customWidth="1"/>
    <col min="44" max="44" width="12.125" style="24" customWidth="1"/>
    <col min="45" max="45" width="11.625" style="24" customWidth="1"/>
    <col min="46" max="46" width="13.375" style="24" customWidth="1"/>
    <col min="47" max="47" width="15.125" style="24" customWidth="1"/>
    <col min="48" max="48" width="12.25" style="24" customWidth="1"/>
    <col min="49" max="49" width="13" style="24" customWidth="1"/>
    <col min="50" max="50" width="12.125" style="24" customWidth="1"/>
    <col min="51" max="51" width="13" style="24" customWidth="1"/>
    <col min="52" max="52" width="13.125" style="24" customWidth="1"/>
    <col min="53" max="53" width="14.25" style="24" customWidth="1"/>
    <col min="54" max="54" width="11.875" style="24" customWidth="1"/>
    <col min="55" max="55" width="10.375" style="24" customWidth="1"/>
    <col min="56" max="56" width="11.375" style="24" customWidth="1"/>
    <col min="57" max="16384" width="9" style="24"/>
  </cols>
  <sheetData>
    <row r="1" spans="1:56" ht="15">
      <c r="A1" s="1" t="s">
        <v>0</v>
      </c>
      <c r="B1" s="47" t="s">
        <v>43</v>
      </c>
      <c r="C1" s="48"/>
      <c r="D1" s="48"/>
      <c r="E1" s="48"/>
      <c r="F1" s="49"/>
      <c r="G1" s="50" t="s">
        <v>42</v>
      </c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4" t="s">
        <v>2</v>
      </c>
      <c r="W1" s="55"/>
      <c r="X1" s="55"/>
      <c r="Y1" s="55"/>
      <c r="Z1" s="55"/>
      <c r="AA1" s="55"/>
      <c r="AB1" s="55"/>
      <c r="AC1" s="55"/>
      <c r="AD1" s="55"/>
      <c r="AE1" s="55"/>
      <c r="AF1" s="56"/>
      <c r="AG1" s="51" t="s">
        <v>28</v>
      </c>
      <c r="AH1" s="52"/>
      <c r="AI1" s="52"/>
      <c r="AJ1" s="52"/>
      <c r="AK1" s="52"/>
      <c r="AL1" s="52"/>
      <c r="AM1" s="52"/>
      <c r="AN1" s="52"/>
      <c r="AO1" s="52"/>
      <c r="AP1" s="53"/>
      <c r="AQ1" s="54" t="s">
        <v>32</v>
      </c>
      <c r="AR1" s="55"/>
      <c r="AS1" s="55"/>
      <c r="AT1" s="55"/>
      <c r="AU1" s="55"/>
      <c r="AV1" s="55"/>
      <c r="AW1" s="55"/>
      <c r="AX1" s="55"/>
      <c r="AY1" s="55"/>
      <c r="AZ1" s="55"/>
      <c r="BA1" s="50" t="s">
        <v>37</v>
      </c>
      <c r="BB1" s="50"/>
      <c r="BC1" s="50"/>
      <c r="BD1" s="50"/>
    </row>
    <row r="2" spans="1:56" ht="150" customHeight="1">
      <c r="A2" s="3" t="s">
        <v>1</v>
      </c>
      <c r="B2" s="21" t="s">
        <v>48</v>
      </c>
      <c r="C2" s="23" t="s">
        <v>47</v>
      </c>
      <c r="D2" s="21" t="s">
        <v>46</v>
      </c>
      <c r="E2" s="23" t="s">
        <v>45</v>
      </c>
      <c r="F2" s="21" t="s">
        <v>62</v>
      </c>
      <c r="G2" s="22" t="s">
        <v>3</v>
      </c>
      <c r="H2" s="22" t="s">
        <v>5</v>
      </c>
      <c r="I2" s="22" t="s">
        <v>4</v>
      </c>
      <c r="J2" s="22" t="s">
        <v>6</v>
      </c>
      <c r="K2" s="22" t="s">
        <v>7</v>
      </c>
      <c r="L2" s="22" t="s">
        <v>8</v>
      </c>
      <c r="M2" s="22" t="s">
        <v>9</v>
      </c>
      <c r="N2" s="22" t="s">
        <v>10</v>
      </c>
      <c r="O2" s="22" t="s">
        <v>11</v>
      </c>
      <c r="P2" s="22" t="s">
        <v>12</v>
      </c>
      <c r="Q2" s="22" t="s">
        <v>13</v>
      </c>
      <c r="R2" s="22" t="s">
        <v>14</v>
      </c>
      <c r="S2" s="22" t="s">
        <v>15</v>
      </c>
      <c r="T2" s="22" t="s">
        <v>16</v>
      </c>
      <c r="U2" s="22" t="s">
        <v>17</v>
      </c>
      <c r="V2" s="23" t="s">
        <v>18</v>
      </c>
      <c r="W2" s="23" t="s">
        <v>19</v>
      </c>
      <c r="X2" s="23" t="s">
        <v>20</v>
      </c>
      <c r="Y2" s="23" t="s">
        <v>21</v>
      </c>
      <c r="Z2" s="23" t="s">
        <v>22</v>
      </c>
      <c r="AA2" s="23" t="s">
        <v>23</v>
      </c>
      <c r="AB2" s="23" t="s">
        <v>14</v>
      </c>
      <c r="AC2" s="23" t="s">
        <v>24</v>
      </c>
      <c r="AD2" s="23" t="s">
        <v>25</v>
      </c>
      <c r="AE2" s="23" t="s">
        <v>26</v>
      </c>
      <c r="AF2" s="23" t="s">
        <v>27</v>
      </c>
      <c r="AG2" s="22" t="s">
        <v>29</v>
      </c>
      <c r="AH2" s="22" t="s">
        <v>19</v>
      </c>
      <c r="AI2" s="22" t="s">
        <v>20</v>
      </c>
      <c r="AJ2" s="22" t="s">
        <v>30</v>
      </c>
      <c r="AK2" s="22" t="s">
        <v>22</v>
      </c>
      <c r="AL2" s="22" t="s">
        <v>23</v>
      </c>
      <c r="AM2" s="22" t="s">
        <v>14</v>
      </c>
      <c r="AN2" s="22" t="s">
        <v>41</v>
      </c>
      <c r="AO2" s="22" t="s">
        <v>25</v>
      </c>
      <c r="AP2" s="22" t="s">
        <v>31</v>
      </c>
      <c r="AQ2" s="23" t="s">
        <v>33</v>
      </c>
      <c r="AR2" s="23" t="s">
        <v>19</v>
      </c>
      <c r="AS2" s="23" t="s">
        <v>49</v>
      </c>
      <c r="AT2" s="23" t="s">
        <v>34</v>
      </c>
      <c r="AU2" s="23" t="s">
        <v>23</v>
      </c>
      <c r="AV2" s="23" t="s">
        <v>14</v>
      </c>
      <c r="AW2" s="23" t="s">
        <v>35</v>
      </c>
      <c r="AX2" s="23" t="s">
        <v>26</v>
      </c>
      <c r="AY2" s="23" t="s">
        <v>36</v>
      </c>
      <c r="AZ2" s="23" t="s">
        <v>50</v>
      </c>
      <c r="BA2" s="5" t="s">
        <v>44</v>
      </c>
      <c r="BB2" s="5" t="s">
        <v>38</v>
      </c>
      <c r="BC2" s="5" t="s">
        <v>39</v>
      </c>
      <c r="BD2" s="5" t="s">
        <v>40</v>
      </c>
    </row>
    <row r="3" spans="1:56" s="27" customFormat="1" ht="26.25" customHeight="1">
      <c r="A3" s="1" t="s">
        <v>63</v>
      </c>
      <c r="B3" s="1">
        <f>B5+B7+B9+B11+B13+B15+B17+B19</f>
        <v>28</v>
      </c>
      <c r="C3" s="1">
        <f>C5+C7+C9+C11+C13+C15+C17+C19</f>
        <v>236</v>
      </c>
      <c r="D3" s="1">
        <f t="shared" ref="D3:BD3" si="0">D5+D7+D9+D11+D13+D15+D17+D19</f>
        <v>326</v>
      </c>
      <c r="E3" s="1">
        <f t="shared" si="0"/>
        <v>174</v>
      </c>
      <c r="F3" s="1">
        <f t="shared" si="0"/>
        <v>198</v>
      </c>
      <c r="G3" s="1">
        <f t="shared" si="0"/>
        <v>1</v>
      </c>
      <c r="H3" s="1">
        <f t="shared" si="0"/>
        <v>10</v>
      </c>
      <c r="I3" s="1">
        <f t="shared" si="0"/>
        <v>0</v>
      </c>
      <c r="J3" s="1">
        <f t="shared" si="0"/>
        <v>8</v>
      </c>
      <c r="K3" s="1">
        <f t="shared" si="0"/>
        <v>19</v>
      </c>
      <c r="L3" s="1">
        <f t="shared" si="0"/>
        <v>2</v>
      </c>
      <c r="M3" s="1">
        <f t="shared" si="0"/>
        <v>13</v>
      </c>
      <c r="N3" s="1">
        <f t="shared" si="0"/>
        <v>1</v>
      </c>
      <c r="O3" s="1">
        <f t="shared" si="0"/>
        <v>135</v>
      </c>
      <c r="P3" s="1">
        <f t="shared" si="0"/>
        <v>21</v>
      </c>
      <c r="Q3" s="1">
        <f t="shared" si="0"/>
        <v>42</v>
      </c>
      <c r="R3" s="1">
        <f t="shared" si="0"/>
        <v>21</v>
      </c>
      <c r="S3" s="1">
        <f t="shared" si="0"/>
        <v>53</v>
      </c>
      <c r="T3" s="1">
        <f t="shared" si="0"/>
        <v>17</v>
      </c>
      <c r="U3" s="1">
        <f t="shared" si="0"/>
        <v>30</v>
      </c>
      <c r="V3" s="1">
        <f t="shared" si="0"/>
        <v>6</v>
      </c>
      <c r="W3" s="1">
        <f t="shared" si="0"/>
        <v>8</v>
      </c>
      <c r="X3" s="1">
        <f t="shared" si="0"/>
        <v>44</v>
      </c>
      <c r="Y3" s="1">
        <f t="shared" si="0"/>
        <v>63</v>
      </c>
      <c r="Z3" s="1">
        <f t="shared" si="0"/>
        <v>19</v>
      </c>
      <c r="AA3" s="1">
        <f t="shared" si="0"/>
        <v>17</v>
      </c>
      <c r="AB3" s="1">
        <f t="shared" si="0"/>
        <v>14</v>
      </c>
      <c r="AC3" s="1">
        <f t="shared" si="0"/>
        <v>44</v>
      </c>
      <c r="AD3" s="1">
        <f t="shared" si="0"/>
        <v>83</v>
      </c>
      <c r="AE3" s="1">
        <f t="shared" si="0"/>
        <v>39</v>
      </c>
      <c r="AF3" s="1">
        <f t="shared" si="0"/>
        <v>51</v>
      </c>
      <c r="AG3" s="1">
        <f t="shared" si="0"/>
        <v>109</v>
      </c>
      <c r="AH3" s="1">
        <f t="shared" si="0"/>
        <v>48</v>
      </c>
      <c r="AI3" s="1">
        <f t="shared" si="0"/>
        <v>135</v>
      </c>
      <c r="AJ3" s="1">
        <f t="shared" si="0"/>
        <v>7</v>
      </c>
      <c r="AK3" s="1">
        <f t="shared" si="0"/>
        <v>58</v>
      </c>
      <c r="AL3" s="1">
        <f t="shared" si="0"/>
        <v>52</v>
      </c>
      <c r="AM3" s="1">
        <f t="shared" si="0"/>
        <v>49</v>
      </c>
      <c r="AN3" s="1">
        <f t="shared" si="0"/>
        <v>70</v>
      </c>
      <c r="AO3" s="1">
        <f t="shared" si="0"/>
        <v>164</v>
      </c>
      <c r="AP3" s="1">
        <f t="shared" si="0"/>
        <v>64</v>
      </c>
      <c r="AQ3" s="1">
        <f t="shared" si="0"/>
        <v>0</v>
      </c>
      <c r="AR3" s="1">
        <f t="shared" si="0"/>
        <v>30</v>
      </c>
      <c r="AS3" s="1">
        <f t="shared" si="0"/>
        <v>35</v>
      </c>
      <c r="AT3" s="1">
        <f t="shared" si="0"/>
        <v>33</v>
      </c>
      <c r="AU3" s="1">
        <f t="shared" si="0"/>
        <v>47</v>
      </c>
      <c r="AV3" s="1">
        <f t="shared" si="0"/>
        <v>35</v>
      </c>
      <c r="AW3" s="1">
        <f t="shared" si="0"/>
        <v>100</v>
      </c>
      <c r="AX3" s="1">
        <f t="shared" si="0"/>
        <v>23</v>
      </c>
      <c r="AY3" s="1">
        <f t="shared" si="0"/>
        <v>14</v>
      </c>
      <c r="AZ3" s="1">
        <f t="shared" si="0"/>
        <v>16</v>
      </c>
      <c r="BA3" s="1">
        <f t="shared" si="0"/>
        <v>5</v>
      </c>
      <c r="BB3" s="1">
        <f t="shared" si="0"/>
        <v>3</v>
      </c>
      <c r="BC3" s="1">
        <f t="shared" si="0"/>
        <v>11</v>
      </c>
      <c r="BD3" s="1">
        <f t="shared" si="0"/>
        <v>5</v>
      </c>
    </row>
    <row r="4" spans="1:56" s="37" customFormat="1" ht="25.5" customHeight="1">
      <c r="A4" s="36"/>
      <c r="B4" s="36"/>
      <c r="C4" s="44"/>
      <c r="D4" s="36"/>
      <c r="E4" s="44"/>
      <c r="G4" s="38">
        <f t="shared" ref="G4:U4" si="1">G3/$F$3*100</f>
        <v>0.50505050505050508</v>
      </c>
      <c r="H4" s="38">
        <f t="shared" si="1"/>
        <v>5.0505050505050502</v>
      </c>
      <c r="I4" s="38">
        <f t="shared" si="1"/>
        <v>0</v>
      </c>
      <c r="J4" s="38">
        <f t="shared" si="1"/>
        <v>4.0404040404040407</v>
      </c>
      <c r="K4" s="38">
        <f t="shared" si="1"/>
        <v>9.5959595959595951</v>
      </c>
      <c r="L4" s="38">
        <f t="shared" si="1"/>
        <v>1.0101010101010102</v>
      </c>
      <c r="M4" s="38">
        <f t="shared" si="1"/>
        <v>6.5656565656565666</v>
      </c>
      <c r="N4" s="38">
        <f t="shared" si="1"/>
        <v>0.50505050505050508</v>
      </c>
      <c r="O4" s="38">
        <f t="shared" si="1"/>
        <v>68.181818181818173</v>
      </c>
      <c r="P4" s="38">
        <f t="shared" si="1"/>
        <v>10.606060606060606</v>
      </c>
      <c r="Q4" s="38">
        <f t="shared" si="1"/>
        <v>21.212121212121211</v>
      </c>
      <c r="R4" s="38">
        <f t="shared" si="1"/>
        <v>10.606060606060606</v>
      </c>
      <c r="S4" s="38">
        <f t="shared" si="1"/>
        <v>26.767676767676768</v>
      </c>
      <c r="T4" s="38">
        <f t="shared" si="1"/>
        <v>8.5858585858585847</v>
      </c>
      <c r="U4" s="38">
        <f t="shared" si="1"/>
        <v>15.151515151515152</v>
      </c>
      <c r="V4" s="39">
        <f t="shared" ref="V4:AF4" si="2">V3/$E$3*100</f>
        <v>3.4482758620689653</v>
      </c>
      <c r="W4" s="39">
        <f t="shared" si="2"/>
        <v>4.5977011494252871</v>
      </c>
      <c r="X4" s="39">
        <f t="shared" si="2"/>
        <v>25.287356321839084</v>
      </c>
      <c r="Y4" s="39">
        <f t="shared" si="2"/>
        <v>36.206896551724135</v>
      </c>
      <c r="Z4" s="39">
        <f t="shared" si="2"/>
        <v>10.919540229885058</v>
      </c>
      <c r="AA4" s="39">
        <f t="shared" si="2"/>
        <v>9.7701149425287355</v>
      </c>
      <c r="AB4" s="39">
        <f t="shared" si="2"/>
        <v>8.0459770114942533</v>
      </c>
      <c r="AC4" s="39">
        <f t="shared" si="2"/>
        <v>25.287356321839084</v>
      </c>
      <c r="AD4" s="39">
        <f t="shared" si="2"/>
        <v>47.701149425287355</v>
      </c>
      <c r="AE4" s="39">
        <f t="shared" si="2"/>
        <v>22.413793103448278</v>
      </c>
      <c r="AF4" s="39">
        <f t="shared" si="2"/>
        <v>29.310344827586203</v>
      </c>
      <c r="AG4" s="39">
        <f t="shared" ref="AG4:AP4" si="3">AG3/$D$3*100</f>
        <v>33.435582822085891</v>
      </c>
      <c r="AH4" s="39">
        <f t="shared" si="3"/>
        <v>14.723926380368098</v>
      </c>
      <c r="AI4" s="39">
        <f t="shared" si="3"/>
        <v>41.411042944785272</v>
      </c>
      <c r="AJ4" s="39">
        <f t="shared" si="3"/>
        <v>2.147239263803681</v>
      </c>
      <c r="AK4" s="39">
        <f t="shared" si="3"/>
        <v>17.791411042944784</v>
      </c>
      <c r="AL4" s="39">
        <f t="shared" si="3"/>
        <v>15.950920245398773</v>
      </c>
      <c r="AM4" s="39">
        <f t="shared" si="3"/>
        <v>15.030674846625766</v>
      </c>
      <c r="AN4" s="39">
        <f t="shared" si="3"/>
        <v>21.472392638036812</v>
      </c>
      <c r="AO4" s="39">
        <f t="shared" si="3"/>
        <v>50.306748466257666</v>
      </c>
      <c r="AP4" s="39">
        <f t="shared" si="3"/>
        <v>19.631901840490798</v>
      </c>
      <c r="AQ4" s="39">
        <f t="shared" ref="AQ4:AZ4" si="4">AQ3/$C$3*100</f>
        <v>0</v>
      </c>
      <c r="AR4" s="39">
        <f t="shared" si="4"/>
        <v>12.711864406779661</v>
      </c>
      <c r="AS4" s="39">
        <f t="shared" si="4"/>
        <v>14.83050847457627</v>
      </c>
      <c r="AT4" s="39">
        <f t="shared" si="4"/>
        <v>13.983050847457626</v>
      </c>
      <c r="AU4" s="39">
        <f t="shared" si="4"/>
        <v>19.915254237288135</v>
      </c>
      <c r="AV4" s="39">
        <f t="shared" si="4"/>
        <v>14.83050847457627</v>
      </c>
      <c r="AW4" s="39">
        <f t="shared" si="4"/>
        <v>42.372881355932201</v>
      </c>
      <c r="AX4" s="39">
        <f t="shared" si="4"/>
        <v>9.7457627118644066</v>
      </c>
      <c r="AY4" s="39">
        <f t="shared" si="4"/>
        <v>5.9322033898305087</v>
      </c>
      <c r="AZ4" s="39">
        <f t="shared" si="4"/>
        <v>6.7796610169491522</v>
      </c>
      <c r="BA4" s="38">
        <f>BA3/$B$3*100</f>
        <v>17.857142857142858</v>
      </c>
      <c r="BB4" s="38">
        <f>BB3/$B$3*100</f>
        <v>10.714285714285714</v>
      </c>
      <c r="BC4" s="38">
        <f>BC3/$B$3*100</f>
        <v>39.285714285714285</v>
      </c>
      <c r="BD4" s="38">
        <f>BD3/$B$3*100</f>
        <v>17.857142857142858</v>
      </c>
    </row>
    <row r="5" spans="1:56" s="27" customFormat="1" ht="25.5" customHeight="1">
      <c r="A5" s="35" t="s">
        <v>64</v>
      </c>
      <c r="B5" s="35">
        <v>7</v>
      </c>
      <c r="C5" s="28">
        <v>63</v>
      </c>
      <c r="D5" s="35">
        <v>66</v>
      </c>
      <c r="E5" s="28">
        <v>39</v>
      </c>
      <c r="F5" s="35">
        <v>46</v>
      </c>
      <c r="G5" s="41"/>
      <c r="H5" s="41">
        <v>3</v>
      </c>
      <c r="I5" s="41"/>
      <c r="J5" s="41">
        <v>4</v>
      </c>
      <c r="K5" s="41">
        <v>5</v>
      </c>
      <c r="L5" s="41">
        <v>1</v>
      </c>
      <c r="M5" s="41">
        <v>2</v>
      </c>
      <c r="N5" s="41"/>
      <c r="O5" s="41">
        <v>34</v>
      </c>
      <c r="P5" s="41">
        <v>3</v>
      </c>
      <c r="Q5" s="41">
        <v>6</v>
      </c>
      <c r="R5" s="41"/>
      <c r="S5" s="41">
        <v>17</v>
      </c>
      <c r="T5" s="41">
        <v>0</v>
      </c>
      <c r="U5" s="41">
        <v>16</v>
      </c>
      <c r="V5" s="42">
        <v>3</v>
      </c>
      <c r="W5" s="42">
        <v>4</v>
      </c>
      <c r="X5" s="42">
        <v>18</v>
      </c>
      <c r="Y5" s="42">
        <v>7</v>
      </c>
      <c r="Z5" s="42">
        <v>7</v>
      </c>
      <c r="AA5" s="42">
        <v>2</v>
      </c>
      <c r="AB5" s="42">
        <v>1</v>
      </c>
      <c r="AC5" s="42">
        <v>9</v>
      </c>
      <c r="AD5" s="42">
        <v>16</v>
      </c>
      <c r="AE5" s="42">
        <v>7</v>
      </c>
      <c r="AF5" s="42">
        <v>19</v>
      </c>
      <c r="AG5" s="41">
        <v>39</v>
      </c>
      <c r="AH5" s="41">
        <v>15</v>
      </c>
      <c r="AI5" s="41">
        <v>29</v>
      </c>
      <c r="AJ5" s="41">
        <v>3</v>
      </c>
      <c r="AK5" s="41">
        <v>14</v>
      </c>
      <c r="AL5" s="41">
        <v>10</v>
      </c>
      <c r="AM5" s="41">
        <v>8</v>
      </c>
      <c r="AN5" s="41">
        <v>11</v>
      </c>
      <c r="AO5" s="41">
        <v>31</v>
      </c>
      <c r="AP5" s="41">
        <v>3</v>
      </c>
      <c r="AQ5" s="42"/>
      <c r="AR5" s="42">
        <v>4</v>
      </c>
      <c r="AS5" s="42">
        <v>12</v>
      </c>
      <c r="AT5" s="42">
        <v>14</v>
      </c>
      <c r="AU5" s="42">
        <v>12</v>
      </c>
      <c r="AV5" s="42">
        <v>3</v>
      </c>
      <c r="AW5" s="42">
        <v>26</v>
      </c>
      <c r="AX5" s="42">
        <v>2</v>
      </c>
      <c r="AY5" s="42">
        <v>1</v>
      </c>
      <c r="AZ5" s="42"/>
      <c r="BA5" s="43">
        <v>1</v>
      </c>
      <c r="BB5" s="43"/>
      <c r="BC5" s="43">
        <v>4</v>
      </c>
      <c r="BD5" s="43">
        <v>1</v>
      </c>
    </row>
    <row r="6" spans="1:56" s="37" customFormat="1" ht="23.25" customHeight="1">
      <c r="A6" s="40"/>
      <c r="B6" s="40"/>
      <c r="C6" s="45"/>
      <c r="D6" s="45"/>
      <c r="E6" s="45"/>
      <c r="F6" s="46"/>
      <c r="G6" s="38">
        <f t="shared" ref="G6:U6" si="5">G5/$F$5*100</f>
        <v>0</v>
      </c>
      <c r="H6" s="38">
        <f t="shared" si="5"/>
        <v>6.5217391304347823</v>
      </c>
      <c r="I6" s="38">
        <f t="shared" si="5"/>
        <v>0</v>
      </c>
      <c r="J6" s="38">
        <f t="shared" si="5"/>
        <v>8.695652173913043</v>
      </c>
      <c r="K6" s="38">
        <f t="shared" si="5"/>
        <v>10.869565217391305</v>
      </c>
      <c r="L6" s="38">
        <f t="shared" si="5"/>
        <v>2.1739130434782608</v>
      </c>
      <c r="M6" s="38">
        <f t="shared" si="5"/>
        <v>4.3478260869565215</v>
      </c>
      <c r="N6" s="38">
        <f t="shared" si="5"/>
        <v>0</v>
      </c>
      <c r="O6" s="38">
        <f t="shared" si="5"/>
        <v>73.91304347826086</v>
      </c>
      <c r="P6" s="38">
        <f t="shared" si="5"/>
        <v>6.5217391304347823</v>
      </c>
      <c r="Q6" s="38">
        <f t="shared" si="5"/>
        <v>13.043478260869565</v>
      </c>
      <c r="R6" s="38">
        <f t="shared" si="5"/>
        <v>0</v>
      </c>
      <c r="S6" s="38">
        <f t="shared" si="5"/>
        <v>36.95652173913043</v>
      </c>
      <c r="T6" s="38">
        <f t="shared" si="5"/>
        <v>0</v>
      </c>
      <c r="U6" s="38">
        <f t="shared" si="5"/>
        <v>34.782608695652172</v>
      </c>
      <c r="V6" s="39">
        <f t="shared" ref="V6:AF6" si="6">V5/$E$5*100</f>
        <v>7.6923076923076925</v>
      </c>
      <c r="W6" s="39">
        <f t="shared" si="6"/>
        <v>10.256410256410255</v>
      </c>
      <c r="X6" s="39">
        <f t="shared" si="6"/>
        <v>46.153846153846153</v>
      </c>
      <c r="Y6" s="39">
        <f t="shared" si="6"/>
        <v>17.948717948717949</v>
      </c>
      <c r="Z6" s="39">
        <f t="shared" si="6"/>
        <v>17.948717948717949</v>
      </c>
      <c r="AA6" s="39">
        <f t="shared" si="6"/>
        <v>5.1282051282051277</v>
      </c>
      <c r="AB6" s="39">
        <f t="shared" si="6"/>
        <v>2.5641025641025639</v>
      </c>
      <c r="AC6" s="39">
        <f t="shared" si="6"/>
        <v>23.076923076923077</v>
      </c>
      <c r="AD6" s="39">
        <f t="shared" si="6"/>
        <v>41.025641025641022</v>
      </c>
      <c r="AE6" s="39">
        <f t="shared" si="6"/>
        <v>17.948717948717949</v>
      </c>
      <c r="AF6" s="39">
        <f t="shared" si="6"/>
        <v>48.717948717948715</v>
      </c>
      <c r="AG6" s="39">
        <f t="shared" ref="AG6:AP6" si="7">AG5/$D$5*100</f>
        <v>59.090909090909093</v>
      </c>
      <c r="AH6" s="39">
        <f t="shared" si="7"/>
        <v>22.727272727272727</v>
      </c>
      <c r="AI6" s="39">
        <f t="shared" si="7"/>
        <v>43.939393939393938</v>
      </c>
      <c r="AJ6" s="39">
        <f t="shared" si="7"/>
        <v>4.5454545454545459</v>
      </c>
      <c r="AK6" s="39">
        <f t="shared" si="7"/>
        <v>21.212121212121211</v>
      </c>
      <c r="AL6" s="39">
        <f t="shared" si="7"/>
        <v>15.151515151515152</v>
      </c>
      <c r="AM6" s="39">
        <f t="shared" si="7"/>
        <v>12.121212121212121</v>
      </c>
      <c r="AN6" s="39">
        <f t="shared" si="7"/>
        <v>16.666666666666664</v>
      </c>
      <c r="AO6" s="39">
        <f t="shared" si="7"/>
        <v>46.969696969696969</v>
      </c>
      <c r="AP6" s="39">
        <f t="shared" si="7"/>
        <v>4.5454545454545459</v>
      </c>
      <c r="AQ6" s="39">
        <f t="shared" ref="AQ6:AZ6" si="8">AQ5/$C$5*100</f>
        <v>0</v>
      </c>
      <c r="AR6" s="39">
        <f t="shared" si="8"/>
        <v>6.3492063492063489</v>
      </c>
      <c r="AS6" s="39">
        <f t="shared" si="8"/>
        <v>19.047619047619047</v>
      </c>
      <c r="AT6" s="39">
        <f t="shared" si="8"/>
        <v>22.222222222222221</v>
      </c>
      <c r="AU6" s="39">
        <f t="shared" si="8"/>
        <v>19.047619047619047</v>
      </c>
      <c r="AV6" s="39">
        <f t="shared" si="8"/>
        <v>4.7619047619047619</v>
      </c>
      <c r="AW6" s="39">
        <f t="shared" si="8"/>
        <v>41.269841269841265</v>
      </c>
      <c r="AX6" s="39">
        <f t="shared" si="8"/>
        <v>3.1746031746031744</v>
      </c>
      <c r="AY6" s="39">
        <f t="shared" si="8"/>
        <v>1.5873015873015872</v>
      </c>
      <c r="AZ6" s="39">
        <f t="shared" si="8"/>
        <v>0</v>
      </c>
      <c r="BA6" s="38">
        <f>BA5/$B$5*100</f>
        <v>14.285714285714285</v>
      </c>
      <c r="BB6" s="38">
        <f>BB5/$B$5*100</f>
        <v>0</v>
      </c>
      <c r="BC6" s="38">
        <f>BC5/$B$5*100</f>
        <v>57.142857142857139</v>
      </c>
      <c r="BD6" s="38">
        <f>BD5/$B$5*100</f>
        <v>14.285714285714285</v>
      </c>
    </row>
    <row r="7" spans="1:56" s="27" customFormat="1" ht="25.5" customHeight="1">
      <c r="A7" s="35" t="s">
        <v>65</v>
      </c>
      <c r="B7" s="35">
        <v>5</v>
      </c>
      <c r="C7" s="28">
        <v>3</v>
      </c>
      <c r="D7" s="35">
        <v>23</v>
      </c>
      <c r="E7" s="28">
        <v>5</v>
      </c>
      <c r="F7" s="35">
        <v>34</v>
      </c>
      <c r="G7" s="41">
        <v>0</v>
      </c>
      <c r="H7" s="41">
        <v>1</v>
      </c>
      <c r="I7" s="41">
        <v>0</v>
      </c>
      <c r="J7" s="41">
        <v>3</v>
      </c>
      <c r="K7" s="41">
        <v>5</v>
      </c>
      <c r="L7" s="41">
        <v>0</v>
      </c>
      <c r="M7" s="41">
        <v>6</v>
      </c>
      <c r="N7" s="41">
        <v>1</v>
      </c>
      <c r="O7" s="41">
        <v>33</v>
      </c>
      <c r="P7" s="41">
        <v>10</v>
      </c>
      <c r="Q7" s="41">
        <v>14</v>
      </c>
      <c r="R7" s="41">
        <v>11</v>
      </c>
      <c r="S7" s="41">
        <v>16</v>
      </c>
      <c r="T7" s="41">
        <v>14</v>
      </c>
      <c r="U7" s="41">
        <v>4</v>
      </c>
      <c r="V7" s="42">
        <v>1</v>
      </c>
      <c r="W7" s="42">
        <v>0</v>
      </c>
      <c r="X7" s="42">
        <v>2</v>
      </c>
      <c r="Y7" s="42">
        <v>2</v>
      </c>
      <c r="Z7" s="42">
        <v>2</v>
      </c>
      <c r="AA7" s="42">
        <v>2</v>
      </c>
      <c r="AB7" s="42">
        <v>1</v>
      </c>
      <c r="AC7" s="42">
        <v>2</v>
      </c>
      <c r="AD7" s="42">
        <v>4</v>
      </c>
      <c r="AE7" s="42">
        <v>5</v>
      </c>
      <c r="AF7" s="42">
        <v>1</v>
      </c>
      <c r="AG7" s="41">
        <v>19</v>
      </c>
      <c r="AH7" s="41">
        <v>4</v>
      </c>
      <c r="AI7" s="41">
        <v>12</v>
      </c>
      <c r="AJ7" s="41">
        <v>0</v>
      </c>
      <c r="AK7" s="41">
        <v>14</v>
      </c>
      <c r="AL7" s="41">
        <v>6</v>
      </c>
      <c r="AM7" s="41">
        <v>7</v>
      </c>
      <c r="AN7" s="41">
        <v>7</v>
      </c>
      <c r="AO7" s="41">
        <v>21</v>
      </c>
      <c r="AP7" s="41">
        <v>10</v>
      </c>
      <c r="AQ7" s="42">
        <v>0</v>
      </c>
      <c r="AR7" s="42">
        <v>0</v>
      </c>
      <c r="AS7" s="42">
        <v>0</v>
      </c>
      <c r="AT7" s="42">
        <v>2</v>
      </c>
      <c r="AU7" s="42">
        <v>1</v>
      </c>
      <c r="AV7" s="42">
        <v>3</v>
      </c>
      <c r="AW7" s="42">
        <v>3</v>
      </c>
      <c r="AX7" s="42">
        <v>0</v>
      </c>
      <c r="AY7" s="42">
        <v>1</v>
      </c>
      <c r="AZ7" s="42">
        <v>0</v>
      </c>
      <c r="BA7" s="43">
        <v>2</v>
      </c>
      <c r="BB7" s="43">
        <v>0</v>
      </c>
      <c r="BC7" s="43">
        <v>3</v>
      </c>
      <c r="BD7" s="43">
        <v>1</v>
      </c>
    </row>
    <row r="8" spans="1:56" s="37" customFormat="1" ht="24.75" customHeight="1">
      <c r="A8" s="40"/>
      <c r="B8" s="40"/>
      <c r="C8" s="45"/>
      <c r="D8" s="45"/>
      <c r="E8" s="45"/>
      <c r="F8" s="46"/>
      <c r="G8" s="38">
        <f t="shared" ref="G8:U8" si="9">G7/$F$7*100</f>
        <v>0</v>
      </c>
      <c r="H8" s="38">
        <f t="shared" si="9"/>
        <v>2.9411764705882351</v>
      </c>
      <c r="I8" s="38">
        <f t="shared" si="9"/>
        <v>0</v>
      </c>
      <c r="J8" s="38">
        <f t="shared" si="9"/>
        <v>8.8235294117647065</v>
      </c>
      <c r="K8" s="38">
        <f t="shared" si="9"/>
        <v>14.705882352941178</v>
      </c>
      <c r="L8" s="38">
        <f t="shared" si="9"/>
        <v>0</v>
      </c>
      <c r="M8" s="38">
        <f t="shared" si="9"/>
        <v>17.647058823529413</v>
      </c>
      <c r="N8" s="38">
        <f t="shared" si="9"/>
        <v>2.9411764705882351</v>
      </c>
      <c r="O8" s="38">
        <f t="shared" si="9"/>
        <v>97.058823529411768</v>
      </c>
      <c r="P8" s="38">
        <f t="shared" si="9"/>
        <v>29.411764705882355</v>
      </c>
      <c r="Q8" s="38">
        <f t="shared" si="9"/>
        <v>41.17647058823529</v>
      </c>
      <c r="R8" s="38">
        <f t="shared" si="9"/>
        <v>32.352941176470587</v>
      </c>
      <c r="S8" s="38">
        <f t="shared" si="9"/>
        <v>47.058823529411761</v>
      </c>
      <c r="T8" s="38">
        <f t="shared" si="9"/>
        <v>41.17647058823529</v>
      </c>
      <c r="U8" s="38">
        <f t="shared" si="9"/>
        <v>11.76470588235294</v>
      </c>
      <c r="V8" s="39">
        <f t="shared" ref="V8:AF8" si="10">V7/$E$7*100</f>
        <v>20</v>
      </c>
      <c r="W8" s="39">
        <f t="shared" si="10"/>
        <v>0</v>
      </c>
      <c r="X8" s="39">
        <f t="shared" si="10"/>
        <v>40</v>
      </c>
      <c r="Y8" s="39">
        <f t="shared" si="10"/>
        <v>40</v>
      </c>
      <c r="Z8" s="39">
        <f t="shared" si="10"/>
        <v>40</v>
      </c>
      <c r="AA8" s="39">
        <f t="shared" si="10"/>
        <v>40</v>
      </c>
      <c r="AB8" s="39">
        <f t="shared" si="10"/>
        <v>20</v>
      </c>
      <c r="AC8" s="39">
        <f t="shared" si="10"/>
        <v>40</v>
      </c>
      <c r="AD8" s="39">
        <f t="shared" si="10"/>
        <v>80</v>
      </c>
      <c r="AE8" s="39">
        <f t="shared" si="10"/>
        <v>100</v>
      </c>
      <c r="AF8" s="39">
        <f t="shared" si="10"/>
        <v>20</v>
      </c>
      <c r="AG8" s="39">
        <f t="shared" ref="AG8:AP8" si="11">AG7/$D$7*100</f>
        <v>82.608695652173907</v>
      </c>
      <c r="AH8" s="39">
        <f t="shared" si="11"/>
        <v>17.391304347826086</v>
      </c>
      <c r="AI8" s="39">
        <f t="shared" si="11"/>
        <v>52.173913043478258</v>
      </c>
      <c r="AJ8" s="39">
        <f t="shared" si="11"/>
        <v>0</v>
      </c>
      <c r="AK8" s="39">
        <f t="shared" si="11"/>
        <v>60.869565217391312</v>
      </c>
      <c r="AL8" s="39">
        <f t="shared" si="11"/>
        <v>26.086956521739129</v>
      </c>
      <c r="AM8" s="39">
        <f t="shared" si="11"/>
        <v>30.434782608695656</v>
      </c>
      <c r="AN8" s="39">
        <f t="shared" si="11"/>
        <v>30.434782608695656</v>
      </c>
      <c r="AO8" s="39">
        <f t="shared" si="11"/>
        <v>91.304347826086953</v>
      </c>
      <c r="AP8" s="39">
        <f t="shared" si="11"/>
        <v>43.478260869565219</v>
      </c>
      <c r="AQ8" s="39">
        <f t="shared" ref="AQ8:AZ8" si="12">AQ7/$C$7*100</f>
        <v>0</v>
      </c>
      <c r="AR8" s="39">
        <f t="shared" si="12"/>
        <v>0</v>
      </c>
      <c r="AS8" s="39">
        <f t="shared" si="12"/>
        <v>0</v>
      </c>
      <c r="AT8" s="39">
        <f t="shared" si="12"/>
        <v>66.666666666666657</v>
      </c>
      <c r="AU8" s="39">
        <f t="shared" si="12"/>
        <v>33.333333333333329</v>
      </c>
      <c r="AV8" s="39">
        <f t="shared" si="12"/>
        <v>100</v>
      </c>
      <c r="AW8" s="39">
        <f t="shared" si="12"/>
        <v>100</v>
      </c>
      <c r="AX8" s="39">
        <f t="shared" si="12"/>
        <v>0</v>
      </c>
      <c r="AY8" s="39">
        <f t="shared" si="12"/>
        <v>33.333333333333329</v>
      </c>
      <c r="AZ8" s="39">
        <f t="shared" si="12"/>
        <v>0</v>
      </c>
      <c r="BA8" s="38">
        <f>BA7/$B$7*100</f>
        <v>40</v>
      </c>
      <c r="BB8" s="38">
        <f>BB7/$B$7*100</f>
        <v>0</v>
      </c>
      <c r="BC8" s="38">
        <f>BC7/$B$7*100</f>
        <v>60</v>
      </c>
      <c r="BD8" s="38">
        <f>BD7/$B$7*100</f>
        <v>20</v>
      </c>
    </row>
    <row r="9" spans="1:56" s="27" customFormat="1" ht="25.5" customHeight="1">
      <c r="A9" s="1" t="s">
        <v>66</v>
      </c>
      <c r="B9" s="26">
        <v>4</v>
      </c>
      <c r="C9" s="27">
        <v>36</v>
      </c>
      <c r="D9" s="1">
        <v>46</v>
      </c>
      <c r="E9" s="26">
        <v>71</v>
      </c>
      <c r="F9" s="1">
        <v>42</v>
      </c>
      <c r="G9" s="15">
        <v>0</v>
      </c>
      <c r="H9" s="25">
        <v>1</v>
      </c>
      <c r="I9" s="25">
        <v>0</v>
      </c>
      <c r="J9" s="25">
        <v>0</v>
      </c>
      <c r="K9" s="25">
        <v>3</v>
      </c>
      <c r="L9" s="25">
        <v>1</v>
      </c>
      <c r="M9" s="25">
        <v>1</v>
      </c>
      <c r="N9" s="25">
        <v>0</v>
      </c>
      <c r="O9" s="25">
        <v>38</v>
      </c>
      <c r="P9" s="25">
        <v>4</v>
      </c>
      <c r="Q9" s="25">
        <v>13</v>
      </c>
      <c r="R9" s="25">
        <v>5</v>
      </c>
      <c r="S9" s="25">
        <v>13</v>
      </c>
      <c r="T9" s="25">
        <v>1</v>
      </c>
      <c r="U9" s="25">
        <v>5</v>
      </c>
      <c r="V9" s="28">
        <v>2</v>
      </c>
      <c r="W9" s="28">
        <v>1</v>
      </c>
      <c r="X9" s="28">
        <v>13</v>
      </c>
      <c r="Y9" s="28">
        <v>30</v>
      </c>
      <c r="Z9" s="28">
        <v>8</v>
      </c>
      <c r="AA9" s="28">
        <v>10</v>
      </c>
      <c r="AB9" s="28">
        <v>6</v>
      </c>
      <c r="AC9" s="28">
        <v>23</v>
      </c>
      <c r="AD9" s="28">
        <v>40</v>
      </c>
      <c r="AE9" s="28">
        <v>21</v>
      </c>
      <c r="AF9" s="28">
        <v>21</v>
      </c>
      <c r="AG9" s="25">
        <v>0</v>
      </c>
      <c r="AH9" s="25">
        <v>1</v>
      </c>
      <c r="AI9" s="25">
        <v>13</v>
      </c>
      <c r="AJ9" s="25">
        <v>2</v>
      </c>
      <c r="AK9" s="25">
        <v>8</v>
      </c>
      <c r="AL9" s="25">
        <v>10</v>
      </c>
      <c r="AM9" s="25">
        <v>6</v>
      </c>
      <c r="AN9" s="25">
        <v>23</v>
      </c>
      <c r="AO9" s="25">
        <v>41</v>
      </c>
      <c r="AP9" s="25">
        <v>21</v>
      </c>
      <c r="AQ9" s="28">
        <v>0</v>
      </c>
      <c r="AR9" s="28">
        <v>8</v>
      </c>
      <c r="AS9" s="28">
        <v>6</v>
      </c>
      <c r="AT9" s="28">
        <v>2</v>
      </c>
      <c r="AU9" s="28">
        <v>13</v>
      </c>
      <c r="AV9" s="28">
        <v>6</v>
      </c>
      <c r="AW9" s="28">
        <v>23</v>
      </c>
      <c r="AX9" s="28">
        <v>10</v>
      </c>
      <c r="AY9" s="28">
        <v>7</v>
      </c>
      <c r="AZ9" s="28">
        <v>7</v>
      </c>
      <c r="BA9" s="25">
        <v>1</v>
      </c>
      <c r="BB9" s="25">
        <v>2</v>
      </c>
      <c r="BC9" s="25">
        <v>1</v>
      </c>
      <c r="BD9" s="25">
        <v>1</v>
      </c>
    </row>
    <row r="10" spans="1:56" s="37" customFormat="1" ht="24.75" customHeight="1">
      <c r="A10" s="36"/>
      <c r="B10" s="44"/>
      <c r="D10" s="44"/>
      <c r="E10" s="44"/>
      <c r="F10" s="46"/>
      <c r="G10" s="38">
        <f t="shared" ref="G10:U10" si="13">G9/$F$9*100</f>
        <v>0</v>
      </c>
      <c r="H10" s="38">
        <f t="shared" si="13"/>
        <v>2.3809523809523809</v>
      </c>
      <c r="I10" s="38">
        <f t="shared" si="13"/>
        <v>0</v>
      </c>
      <c r="J10" s="38">
        <f t="shared" si="13"/>
        <v>0</v>
      </c>
      <c r="K10" s="38">
        <f t="shared" si="13"/>
        <v>7.1428571428571423</v>
      </c>
      <c r="L10" s="38">
        <f t="shared" si="13"/>
        <v>2.3809523809523809</v>
      </c>
      <c r="M10" s="38">
        <f t="shared" si="13"/>
        <v>2.3809523809523809</v>
      </c>
      <c r="N10" s="38">
        <f t="shared" si="13"/>
        <v>0</v>
      </c>
      <c r="O10" s="38">
        <f t="shared" si="13"/>
        <v>90.476190476190482</v>
      </c>
      <c r="P10" s="38">
        <f t="shared" si="13"/>
        <v>9.5238095238095237</v>
      </c>
      <c r="Q10" s="38">
        <f t="shared" si="13"/>
        <v>30.952380952380953</v>
      </c>
      <c r="R10" s="38">
        <f t="shared" si="13"/>
        <v>11.904761904761903</v>
      </c>
      <c r="S10" s="38">
        <f t="shared" si="13"/>
        <v>30.952380952380953</v>
      </c>
      <c r="T10" s="38">
        <f t="shared" si="13"/>
        <v>2.3809523809523809</v>
      </c>
      <c r="U10" s="38">
        <f t="shared" si="13"/>
        <v>11.904761904761903</v>
      </c>
      <c r="V10" s="39">
        <f t="shared" ref="V10:AF10" si="14">V9/$E$9*100</f>
        <v>2.8169014084507045</v>
      </c>
      <c r="W10" s="39">
        <f t="shared" si="14"/>
        <v>1.4084507042253522</v>
      </c>
      <c r="X10" s="39">
        <f t="shared" si="14"/>
        <v>18.30985915492958</v>
      </c>
      <c r="Y10" s="39">
        <f t="shared" si="14"/>
        <v>42.25352112676056</v>
      </c>
      <c r="Z10" s="39">
        <f t="shared" si="14"/>
        <v>11.267605633802818</v>
      </c>
      <c r="AA10" s="39">
        <f t="shared" si="14"/>
        <v>14.084507042253522</v>
      </c>
      <c r="AB10" s="39">
        <f t="shared" si="14"/>
        <v>8.4507042253521121</v>
      </c>
      <c r="AC10" s="39">
        <f t="shared" si="14"/>
        <v>32.394366197183103</v>
      </c>
      <c r="AD10" s="39">
        <f t="shared" si="14"/>
        <v>56.338028169014088</v>
      </c>
      <c r="AE10" s="39">
        <f t="shared" si="14"/>
        <v>29.577464788732392</v>
      </c>
      <c r="AF10" s="39">
        <f t="shared" si="14"/>
        <v>29.577464788732392</v>
      </c>
      <c r="AG10" s="39">
        <f t="shared" ref="AG10:AP10" si="15">AG9/$D$9*100</f>
        <v>0</v>
      </c>
      <c r="AH10" s="39">
        <f t="shared" si="15"/>
        <v>2.1739130434782608</v>
      </c>
      <c r="AI10" s="39">
        <f t="shared" si="15"/>
        <v>28.260869565217391</v>
      </c>
      <c r="AJ10" s="39">
        <f t="shared" si="15"/>
        <v>4.3478260869565215</v>
      </c>
      <c r="AK10" s="39">
        <f t="shared" si="15"/>
        <v>17.391304347826086</v>
      </c>
      <c r="AL10" s="39">
        <f t="shared" si="15"/>
        <v>21.739130434782609</v>
      </c>
      <c r="AM10" s="39">
        <f t="shared" si="15"/>
        <v>13.043478260869565</v>
      </c>
      <c r="AN10" s="39">
        <f t="shared" si="15"/>
        <v>50</v>
      </c>
      <c r="AO10" s="39">
        <f t="shared" si="15"/>
        <v>89.130434782608688</v>
      </c>
      <c r="AP10" s="39">
        <f t="shared" si="15"/>
        <v>45.652173913043477</v>
      </c>
      <c r="AQ10" s="39">
        <f t="shared" ref="AQ10:AZ10" si="16">AQ9/$B$9*100</f>
        <v>0</v>
      </c>
      <c r="AR10" s="39">
        <f t="shared" si="16"/>
        <v>200</v>
      </c>
      <c r="AS10" s="39">
        <f t="shared" si="16"/>
        <v>150</v>
      </c>
      <c r="AT10" s="39">
        <f t="shared" si="16"/>
        <v>50</v>
      </c>
      <c r="AU10" s="39">
        <f t="shared" si="16"/>
        <v>325</v>
      </c>
      <c r="AV10" s="39">
        <f t="shared" si="16"/>
        <v>150</v>
      </c>
      <c r="AW10" s="39">
        <f t="shared" si="16"/>
        <v>575</v>
      </c>
      <c r="AX10" s="39">
        <f t="shared" si="16"/>
        <v>250</v>
      </c>
      <c r="AY10" s="39">
        <f t="shared" si="16"/>
        <v>175</v>
      </c>
      <c r="AZ10" s="39">
        <f t="shared" si="16"/>
        <v>175</v>
      </c>
      <c r="BA10" s="38" t="e">
        <f>BA9/#REF!*100</f>
        <v>#REF!</v>
      </c>
      <c r="BB10" s="38" t="e">
        <f>BB9/#REF!*100</f>
        <v>#REF!</v>
      </c>
      <c r="BC10" s="38" t="e">
        <f>BC9/#REF!*100</f>
        <v>#REF!</v>
      </c>
      <c r="BD10" s="38" t="e">
        <f>BD9/#REF!*100</f>
        <v>#REF!</v>
      </c>
    </row>
    <row r="11" spans="1:56" s="27" customFormat="1" ht="25.5" customHeight="1">
      <c r="A11" s="1" t="s">
        <v>67</v>
      </c>
      <c r="B11" s="1">
        <v>6</v>
      </c>
      <c r="C11" s="26">
        <v>68</v>
      </c>
      <c r="D11" s="1">
        <v>73</v>
      </c>
      <c r="E11" s="26">
        <v>27</v>
      </c>
      <c r="F11" s="1">
        <v>38</v>
      </c>
      <c r="G11" s="25">
        <v>0</v>
      </c>
      <c r="H11" s="25">
        <v>2</v>
      </c>
      <c r="I11" s="25">
        <v>0</v>
      </c>
      <c r="J11" s="25">
        <v>1</v>
      </c>
      <c r="K11" s="25">
        <v>1</v>
      </c>
      <c r="L11" s="25">
        <v>0</v>
      </c>
      <c r="M11" s="25">
        <v>3</v>
      </c>
      <c r="N11" s="25">
        <v>0</v>
      </c>
      <c r="O11" s="25">
        <v>8</v>
      </c>
      <c r="P11" s="25">
        <v>0</v>
      </c>
      <c r="Q11" s="25">
        <v>2</v>
      </c>
      <c r="R11" s="25">
        <v>0</v>
      </c>
      <c r="S11" s="25">
        <v>2</v>
      </c>
      <c r="T11" s="25">
        <v>0</v>
      </c>
      <c r="U11" s="25">
        <v>2</v>
      </c>
      <c r="V11" s="28">
        <v>0</v>
      </c>
      <c r="W11" s="28">
        <v>0</v>
      </c>
      <c r="X11" s="28">
        <v>2</v>
      </c>
      <c r="Y11" s="28">
        <v>14</v>
      </c>
      <c r="Z11" s="28">
        <v>1</v>
      </c>
      <c r="AA11" s="28">
        <v>1</v>
      </c>
      <c r="AB11" s="28">
        <v>1</v>
      </c>
      <c r="AC11" s="28">
        <v>3</v>
      </c>
      <c r="AD11" s="28">
        <v>11</v>
      </c>
      <c r="AE11" s="28">
        <v>4</v>
      </c>
      <c r="AF11" s="28">
        <v>6</v>
      </c>
      <c r="AG11" s="25">
        <v>27</v>
      </c>
      <c r="AH11" s="25">
        <v>11</v>
      </c>
      <c r="AI11" s="25">
        <v>32</v>
      </c>
      <c r="AJ11" s="25">
        <v>0</v>
      </c>
      <c r="AK11" s="25">
        <v>1</v>
      </c>
      <c r="AL11" s="25">
        <v>2</v>
      </c>
      <c r="AM11" s="25">
        <v>2</v>
      </c>
      <c r="AN11" s="25">
        <v>4</v>
      </c>
      <c r="AO11" s="25">
        <v>16</v>
      </c>
      <c r="AP11" s="25">
        <v>7</v>
      </c>
      <c r="AQ11" s="28">
        <v>0</v>
      </c>
      <c r="AR11" s="28">
        <v>5</v>
      </c>
      <c r="AS11" s="28">
        <v>7</v>
      </c>
      <c r="AT11" s="28">
        <v>0</v>
      </c>
      <c r="AU11" s="28">
        <v>1</v>
      </c>
      <c r="AV11" s="28">
        <v>1</v>
      </c>
      <c r="AW11" s="28">
        <v>10</v>
      </c>
      <c r="AX11" s="28">
        <v>4</v>
      </c>
      <c r="AY11" s="28">
        <v>2</v>
      </c>
      <c r="AZ11" s="28">
        <v>9</v>
      </c>
      <c r="BA11" s="25">
        <v>0</v>
      </c>
      <c r="BB11" s="25">
        <v>1</v>
      </c>
      <c r="BC11" s="25">
        <v>2</v>
      </c>
      <c r="BD11" s="25">
        <v>2</v>
      </c>
    </row>
    <row r="12" spans="1:56" s="37" customFormat="1" ht="21.75" customHeight="1">
      <c r="A12" s="36"/>
      <c r="B12" s="36"/>
      <c r="C12" s="44"/>
      <c r="D12" s="44"/>
      <c r="E12" s="44"/>
      <c r="F12" s="46"/>
      <c r="G12" s="38">
        <f t="shared" ref="G12:U12" si="17">G11/$F$11*100</f>
        <v>0</v>
      </c>
      <c r="H12" s="38">
        <f t="shared" si="17"/>
        <v>5.2631578947368416</v>
      </c>
      <c r="I12" s="38">
        <f t="shared" si="17"/>
        <v>0</v>
      </c>
      <c r="J12" s="38">
        <f t="shared" si="17"/>
        <v>2.6315789473684208</v>
      </c>
      <c r="K12" s="38">
        <f t="shared" si="17"/>
        <v>2.6315789473684208</v>
      </c>
      <c r="L12" s="38">
        <f t="shared" si="17"/>
        <v>0</v>
      </c>
      <c r="M12" s="38">
        <f t="shared" si="17"/>
        <v>7.8947368421052628</v>
      </c>
      <c r="N12" s="38">
        <f t="shared" si="17"/>
        <v>0</v>
      </c>
      <c r="O12" s="38">
        <f t="shared" si="17"/>
        <v>21.052631578947366</v>
      </c>
      <c r="P12" s="38">
        <f t="shared" si="17"/>
        <v>0</v>
      </c>
      <c r="Q12" s="38">
        <f t="shared" si="17"/>
        <v>5.2631578947368416</v>
      </c>
      <c r="R12" s="38">
        <f t="shared" si="17"/>
        <v>0</v>
      </c>
      <c r="S12" s="38">
        <f t="shared" si="17"/>
        <v>5.2631578947368416</v>
      </c>
      <c r="T12" s="38">
        <f t="shared" si="17"/>
        <v>0</v>
      </c>
      <c r="U12" s="38">
        <f t="shared" si="17"/>
        <v>5.2631578947368416</v>
      </c>
      <c r="V12" s="39">
        <f t="shared" ref="V12:AF12" si="18">V11/$E$11*100</f>
        <v>0</v>
      </c>
      <c r="W12" s="39">
        <f t="shared" si="18"/>
        <v>0</v>
      </c>
      <c r="X12" s="39">
        <f t="shared" si="18"/>
        <v>7.4074074074074066</v>
      </c>
      <c r="Y12" s="39">
        <f t="shared" si="18"/>
        <v>51.851851851851848</v>
      </c>
      <c r="Z12" s="39">
        <f t="shared" si="18"/>
        <v>3.7037037037037033</v>
      </c>
      <c r="AA12" s="39">
        <f t="shared" si="18"/>
        <v>3.7037037037037033</v>
      </c>
      <c r="AB12" s="39">
        <f t="shared" si="18"/>
        <v>3.7037037037037033</v>
      </c>
      <c r="AC12" s="39">
        <f t="shared" si="18"/>
        <v>11.111111111111111</v>
      </c>
      <c r="AD12" s="39">
        <f t="shared" si="18"/>
        <v>40.74074074074074</v>
      </c>
      <c r="AE12" s="39">
        <f t="shared" si="18"/>
        <v>14.814814814814813</v>
      </c>
      <c r="AF12" s="39">
        <f t="shared" si="18"/>
        <v>22.222222222222221</v>
      </c>
      <c r="AG12" s="39">
        <f t="shared" ref="AG12:AP12" si="19">AG11/$D$11*100</f>
        <v>36.986301369863014</v>
      </c>
      <c r="AH12" s="39">
        <f t="shared" si="19"/>
        <v>15.068493150684931</v>
      </c>
      <c r="AI12" s="39">
        <f t="shared" si="19"/>
        <v>43.835616438356162</v>
      </c>
      <c r="AJ12" s="39">
        <f t="shared" si="19"/>
        <v>0</v>
      </c>
      <c r="AK12" s="39">
        <f t="shared" si="19"/>
        <v>1.3698630136986301</v>
      </c>
      <c r="AL12" s="39">
        <f t="shared" si="19"/>
        <v>2.7397260273972601</v>
      </c>
      <c r="AM12" s="39">
        <f t="shared" si="19"/>
        <v>2.7397260273972601</v>
      </c>
      <c r="AN12" s="39">
        <f t="shared" si="19"/>
        <v>5.4794520547945202</v>
      </c>
      <c r="AO12" s="39">
        <f t="shared" si="19"/>
        <v>21.917808219178081</v>
      </c>
      <c r="AP12" s="39">
        <f t="shared" si="19"/>
        <v>9.5890410958904102</v>
      </c>
      <c r="AQ12" s="39">
        <f t="shared" ref="AQ12:AZ12" si="20">AQ11/$C$11*100</f>
        <v>0</v>
      </c>
      <c r="AR12" s="39">
        <f t="shared" si="20"/>
        <v>7.3529411764705888</v>
      </c>
      <c r="AS12" s="39">
        <f t="shared" si="20"/>
        <v>10.294117647058822</v>
      </c>
      <c r="AT12" s="39">
        <f t="shared" si="20"/>
        <v>0</v>
      </c>
      <c r="AU12" s="39">
        <f t="shared" si="20"/>
        <v>1.4705882352941175</v>
      </c>
      <c r="AV12" s="39">
        <f t="shared" si="20"/>
        <v>1.4705882352941175</v>
      </c>
      <c r="AW12" s="39">
        <f t="shared" si="20"/>
        <v>14.705882352941178</v>
      </c>
      <c r="AX12" s="39">
        <f t="shared" si="20"/>
        <v>5.8823529411764701</v>
      </c>
      <c r="AY12" s="39">
        <f t="shared" si="20"/>
        <v>2.9411764705882351</v>
      </c>
      <c r="AZ12" s="39">
        <f t="shared" si="20"/>
        <v>13.23529411764706</v>
      </c>
      <c r="BA12" s="38">
        <f>BA11/$B$11*100</f>
        <v>0</v>
      </c>
      <c r="BB12" s="38">
        <f>BB11/$B$11*100</f>
        <v>16.666666666666664</v>
      </c>
      <c r="BC12" s="38">
        <f>BC11/$B$11*100</f>
        <v>33.333333333333329</v>
      </c>
      <c r="BD12" s="38">
        <f>BD11/$B$11*100</f>
        <v>33.333333333333329</v>
      </c>
    </row>
    <row r="13" spans="1:56" s="27" customFormat="1" ht="23.25" customHeight="1">
      <c r="A13" s="1" t="s">
        <v>68</v>
      </c>
      <c r="B13" s="1">
        <v>4</v>
      </c>
      <c r="C13" s="26">
        <v>30</v>
      </c>
      <c r="D13" s="1">
        <v>70</v>
      </c>
      <c r="E13" s="26">
        <v>19</v>
      </c>
      <c r="F13" s="1">
        <v>27</v>
      </c>
      <c r="G13" s="25">
        <v>0</v>
      </c>
      <c r="H13" s="25">
        <v>2</v>
      </c>
      <c r="I13" s="25">
        <v>0</v>
      </c>
      <c r="J13" s="25">
        <v>0</v>
      </c>
      <c r="K13" s="15">
        <v>4</v>
      </c>
      <c r="L13" s="25">
        <v>0</v>
      </c>
      <c r="M13" s="25">
        <v>0</v>
      </c>
      <c r="N13" s="15">
        <v>0</v>
      </c>
      <c r="O13" s="15">
        <v>11</v>
      </c>
      <c r="P13" s="25">
        <v>3</v>
      </c>
      <c r="Q13" s="25">
        <v>6</v>
      </c>
      <c r="R13" s="25">
        <v>0</v>
      </c>
      <c r="S13" s="25">
        <v>2</v>
      </c>
      <c r="T13" s="25">
        <v>0</v>
      </c>
      <c r="U13" s="25">
        <v>3</v>
      </c>
      <c r="V13" s="28">
        <v>0</v>
      </c>
      <c r="W13" s="28">
        <v>0</v>
      </c>
      <c r="X13" s="28">
        <v>6</v>
      </c>
      <c r="Y13" s="28">
        <v>4</v>
      </c>
      <c r="Z13" s="28">
        <v>1</v>
      </c>
      <c r="AA13" s="28">
        <v>2</v>
      </c>
      <c r="AB13" s="28">
        <v>1</v>
      </c>
      <c r="AC13" s="28">
        <v>0</v>
      </c>
      <c r="AD13" s="28">
        <v>3</v>
      </c>
      <c r="AE13" s="28">
        <v>1</v>
      </c>
      <c r="AF13" s="28">
        <v>3</v>
      </c>
      <c r="AG13" s="25">
        <v>13</v>
      </c>
      <c r="AH13" s="25">
        <v>10</v>
      </c>
      <c r="AI13" s="25">
        <v>28</v>
      </c>
      <c r="AJ13" s="25">
        <v>1</v>
      </c>
      <c r="AK13" s="25">
        <v>13</v>
      </c>
      <c r="AL13" s="25">
        <v>16</v>
      </c>
      <c r="AM13" s="25">
        <v>13</v>
      </c>
      <c r="AN13" s="25">
        <v>7</v>
      </c>
      <c r="AO13" s="25">
        <v>20</v>
      </c>
      <c r="AP13" s="25">
        <v>10</v>
      </c>
      <c r="AQ13" s="28">
        <v>0</v>
      </c>
      <c r="AR13" s="28">
        <v>7</v>
      </c>
      <c r="AS13" s="28">
        <v>6</v>
      </c>
      <c r="AT13" s="28">
        <v>6</v>
      </c>
      <c r="AU13" s="28">
        <v>9</v>
      </c>
      <c r="AV13" s="28">
        <v>7</v>
      </c>
      <c r="AW13" s="28">
        <v>11</v>
      </c>
      <c r="AX13" s="28">
        <v>2</v>
      </c>
      <c r="AY13" s="28">
        <v>1</v>
      </c>
      <c r="AZ13" s="28">
        <v>0</v>
      </c>
      <c r="BA13" s="25">
        <v>1</v>
      </c>
      <c r="BB13" s="25">
        <v>0</v>
      </c>
      <c r="BC13" s="25">
        <v>1</v>
      </c>
      <c r="BD13" s="25">
        <v>0</v>
      </c>
    </row>
    <row r="14" spans="1:56" s="37" customFormat="1" ht="21.75" customHeight="1">
      <c r="A14" s="36"/>
      <c r="B14" s="44"/>
      <c r="C14" s="44"/>
      <c r="D14" s="44"/>
      <c r="E14" s="44"/>
      <c r="G14" s="38">
        <f t="shared" ref="G14:U14" si="21">G13/$F$13*100</f>
        <v>0</v>
      </c>
      <c r="H14" s="38">
        <f t="shared" si="21"/>
        <v>7.4074074074074066</v>
      </c>
      <c r="I14" s="38">
        <f t="shared" si="21"/>
        <v>0</v>
      </c>
      <c r="J14" s="38">
        <f t="shared" si="21"/>
        <v>0</v>
      </c>
      <c r="K14" s="38">
        <f t="shared" si="21"/>
        <v>14.814814814814813</v>
      </c>
      <c r="L14" s="38">
        <f t="shared" si="21"/>
        <v>0</v>
      </c>
      <c r="M14" s="38">
        <f t="shared" si="21"/>
        <v>0</v>
      </c>
      <c r="N14" s="38">
        <f t="shared" si="21"/>
        <v>0</v>
      </c>
      <c r="O14" s="38">
        <f t="shared" si="21"/>
        <v>40.74074074074074</v>
      </c>
      <c r="P14" s="38">
        <f t="shared" si="21"/>
        <v>11.111111111111111</v>
      </c>
      <c r="Q14" s="38">
        <f t="shared" si="21"/>
        <v>22.222222222222221</v>
      </c>
      <c r="R14" s="38">
        <f t="shared" si="21"/>
        <v>0</v>
      </c>
      <c r="S14" s="38">
        <f t="shared" si="21"/>
        <v>7.4074074074074066</v>
      </c>
      <c r="T14" s="38">
        <f t="shared" si="21"/>
        <v>0</v>
      </c>
      <c r="U14" s="38">
        <f t="shared" si="21"/>
        <v>11.111111111111111</v>
      </c>
      <c r="V14" s="39">
        <f t="shared" ref="V14:AF14" si="22">V13/$E$13*100</f>
        <v>0</v>
      </c>
      <c r="W14" s="39">
        <f t="shared" si="22"/>
        <v>0</v>
      </c>
      <c r="X14" s="39">
        <f t="shared" si="22"/>
        <v>31.578947368421051</v>
      </c>
      <c r="Y14" s="39">
        <f t="shared" si="22"/>
        <v>21.052631578947366</v>
      </c>
      <c r="Z14" s="39">
        <f t="shared" si="22"/>
        <v>5.2631578947368416</v>
      </c>
      <c r="AA14" s="39">
        <f t="shared" si="22"/>
        <v>10.526315789473683</v>
      </c>
      <c r="AB14" s="39">
        <f t="shared" si="22"/>
        <v>5.2631578947368416</v>
      </c>
      <c r="AC14" s="39">
        <f t="shared" si="22"/>
        <v>0</v>
      </c>
      <c r="AD14" s="39">
        <f t="shared" si="22"/>
        <v>15.789473684210526</v>
      </c>
      <c r="AE14" s="39">
        <f t="shared" si="22"/>
        <v>5.2631578947368416</v>
      </c>
      <c r="AF14" s="39">
        <f t="shared" si="22"/>
        <v>15.789473684210526</v>
      </c>
      <c r="AG14" s="39">
        <f t="shared" ref="AG14:AP14" si="23">AG13/$D$13*100</f>
        <v>18.571428571428573</v>
      </c>
      <c r="AH14" s="39">
        <f t="shared" si="23"/>
        <v>14.285714285714285</v>
      </c>
      <c r="AI14" s="39">
        <f t="shared" si="23"/>
        <v>40</v>
      </c>
      <c r="AJ14" s="39">
        <f t="shared" si="23"/>
        <v>1.4285714285714286</v>
      </c>
      <c r="AK14" s="39">
        <f t="shared" si="23"/>
        <v>18.571428571428573</v>
      </c>
      <c r="AL14" s="39">
        <f t="shared" si="23"/>
        <v>22.857142857142858</v>
      </c>
      <c r="AM14" s="39">
        <f t="shared" si="23"/>
        <v>18.571428571428573</v>
      </c>
      <c r="AN14" s="39">
        <f t="shared" si="23"/>
        <v>10</v>
      </c>
      <c r="AO14" s="39">
        <f t="shared" si="23"/>
        <v>28.571428571428569</v>
      </c>
      <c r="AP14" s="39">
        <f t="shared" si="23"/>
        <v>14.285714285714285</v>
      </c>
      <c r="AQ14" s="39">
        <f t="shared" ref="AQ14:AZ14" si="24">AQ13/$C$13*100</f>
        <v>0</v>
      </c>
      <c r="AR14" s="39">
        <f t="shared" si="24"/>
        <v>23.333333333333332</v>
      </c>
      <c r="AS14" s="39">
        <f t="shared" si="24"/>
        <v>20</v>
      </c>
      <c r="AT14" s="39">
        <f t="shared" si="24"/>
        <v>20</v>
      </c>
      <c r="AU14" s="39">
        <f t="shared" si="24"/>
        <v>30</v>
      </c>
      <c r="AV14" s="39">
        <f t="shared" si="24"/>
        <v>23.333333333333332</v>
      </c>
      <c r="AW14" s="39">
        <f t="shared" si="24"/>
        <v>36.666666666666664</v>
      </c>
      <c r="AX14" s="39">
        <f t="shared" si="24"/>
        <v>6.666666666666667</v>
      </c>
      <c r="AY14" s="39">
        <f t="shared" si="24"/>
        <v>3.3333333333333335</v>
      </c>
      <c r="AZ14" s="39">
        <f t="shared" si="24"/>
        <v>0</v>
      </c>
      <c r="BA14" s="38">
        <f>BA13/$B$13*100</f>
        <v>25</v>
      </c>
      <c r="BB14" s="38">
        <f>BB13/$B$13*100</f>
        <v>0</v>
      </c>
      <c r="BC14" s="38">
        <f>BC13/$B$13*100</f>
        <v>25</v>
      </c>
      <c r="BD14" s="38">
        <f>BD13/$B$13*100</f>
        <v>0</v>
      </c>
    </row>
    <row r="15" spans="1:56" s="27" customFormat="1" ht="24" customHeight="1">
      <c r="A15" s="1" t="s">
        <v>69</v>
      </c>
      <c r="B15" s="1">
        <v>1</v>
      </c>
      <c r="C15" s="26">
        <v>16</v>
      </c>
      <c r="D15" s="1">
        <v>15</v>
      </c>
      <c r="E15" s="26">
        <v>2</v>
      </c>
      <c r="F15" s="1">
        <v>2</v>
      </c>
      <c r="G15" s="15">
        <v>0</v>
      </c>
      <c r="H15" s="15">
        <v>1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2</v>
      </c>
      <c r="P15" s="15">
        <v>1</v>
      </c>
      <c r="Q15" s="15">
        <v>1</v>
      </c>
      <c r="R15" s="15">
        <v>1</v>
      </c>
      <c r="S15" s="15">
        <v>0</v>
      </c>
      <c r="T15" s="15">
        <v>1</v>
      </c>
      <c r="U15" s="15">
        <v>0</v>
      </c>
      <c r="V15" s="28">
        <v>0</v>
      </c>
      <c r="W15" s="28">
        <v>1</v>
      </c>
      <c r="X15" s="28">
        <v>0</v>
      </c>
      <c r="Y15" s="28">
        <v>1</v>
      </c>
      <c r="Z15" s="28">
        <v>0</v>
      </c>
      <c r="AA15" s="28">
        <v>0</v>
      </c>
      <c r="AB15" s="28">
        <v>0</v>
      </c>
      <c r="AC15" s="28">
        <v>0</v>
      </c>
      <c r="AD15" s="28">
        <v>1</v>
      </c>
      <c r="AE15" s="28">
        <v>1</v>
      </c>
      <c r="AF15" s="28">
        <v>0</v>
      </c>
      <c r="AG15" s="25">
        <v>6</v>
      </c>
      <c r="AH15" s="25">
        <v>0</v>
      </c>
      <c r="AI15" s="25">
        <v>10</v>
      </c>
      <c r="AJ15" s="25">
        <v>1</v>
      </c>
      <c r="AK15" s="25">
        <v>7</v>
      </c>
      <c r="AL15" s="25">
        <v>8</v>
      </c>
      <c r="AM15" s="25">
        <v>4</v>
      </c>
      <c r="AN15" s="25">
        <v>4</v>
      </c>
      <c r="AO15" s="25">
        <v>8</v>
      </c>
      <c r="AP15" s="25">
        <v>6</v>
      </c>
      <c r="AQ15" s="28">
        <v>0</v>
      </c>
      <c r="AR15" s="28">
        <v>5</v>
      </c>
      <c r="AS15" s="28">
        <v>2</v>
      </c>
      <c r="AT15" s="28">
        <v>7</v>
      </c>
      <c r="AU15" s="28">
        <v>10</v>
      </c>
      <c r="AV15" s="28">
        <v>10</v>
      </c>
      <c r="AW15" s="28">
        <v>8</v>
      </c>
      <c r="AX15" s="28">
        <v>4</v>
      </c>
      <c r="AY15" s="28">
        <v>0</v>
      </c>
      <c r="AZ15" s="28">
        <v>0</v>
      </c>
      <c r="BA15" s="25">
        <v>0</v>
      </c>
      <c r="BB15" s="25">
        <v>0</v>
      </c>
      <c r="BC15" s="25">
        <v>0</v>
      </c>
      <c r="BD15" s="25">
        <v>0</v>
      </c>
    </row>
    <row r="16" spans="1:56" s="37" customFormat="1" ht="15">
      <c r="A16" s="36"/>
      <c r="B16" s="44"/>
      <c r="C16" s="44"/>
      <c r="D16" s="44"/>
      <c r="E16" s="44"/>
      <c r="F16" s="46"/>
      <c r="G16" s="38">
        <f t="shared" ref="G16:I16" si="25">G15/$F$15*100</f>
        <v>0</v>
      </c>
      <c r="H16" s="38">
        <f t="shared" si="25"/>
        <v>50</v>
      </c>
      <c r="I16" s="38">
        <f t="shared" si="25"/>
        <v>0</v>
      </c>
      <c r="J16" s="38">
        <f t="shared" ref="J16:U16" si="26">J15/$F$15*100</f>
        <v>0</v>
      </c>
      <c r="K16" s="38">
        <f t="shared" si="26"/>
        <v>0</v>
      </c>
      <c r="L16" s="38">
        <f t="shared" si="26"/>
        <v>0</v>
      </c>
      <c r="M16" s="38">
        <f t="shared" si="26"/>
        <v>0</v>
      </c>
      <c r="N16" s="38">
        <f t="shared" si="26"/>
        <v>0</v>
      </c>
      <c r="O16" s="38">
        <f t="shared" si="26"/>
        <v>100</v>
      </c>
      <c r="P16" s="38">
        <f t="shared" si="26"/>
        <v>50</v>
      </c>
      <c r="Q16" s="38">
        <f t="shared" si="26"/>
        <v>50</v>
      </c>
      <c r="R16" s="38">
        <f t="shared" si="26"/>
        <v>50</v>
      </c>
      <c r="S16" s="38">
        <f t="shared" si="26"/>
        <v>0</v>
      </c>
      <c r="T16" s="38">
        <f t="shared" si="26"/>
        <v>50</v>
      </c>
      <c r="U16" s="38">
        <f t="shared" si="26"/>
        <v>0</v>
      </c>
      <c r="V16" s="39">
        <f t="shared" ref="V16:AF16" si="27">V15/$E$15*100</f>
        <v>0</v>
      </c>
      <c r="W16" s="39">
        <f t="shared" si="27"/>
        <v>50</v>
      </c>
      <c r="X16" s="39">
        <f t="shared" si="27"/>
        <v>0</v>
      </c>
      <c r="Y16" s="39">
        <f t="shared" si="27"/>
        <v>50</v>
      </c>
      <c r="Z16" s="39">
        <f t="shared" si="27"/>
        <v>0</v>
      </c>
      <c r="AA16" s="39">
        <f t="shared" si="27"/>
        <v>0</v>
      </c>
      <c r="AB16" s="39">
        <f t="shared" si="27"/>
        <v>0</v>
      </c>
      <c r="AC16" s="39">
        <f t="shared" si="27"/>
        <v>0</v>
      </c>
      <c r="AD16" s="39">
        <f t="shared" si="27"/>
        <v>50</v>
      </c>
      <c r="AE16" s="39">
        <f t="shared" si="27"/>
        <v>50</v>
      </c>
      <c r="AF16" s="39">
        <f t="shared" si="27"/>
        <v>0</v>
      </c>
      <c r="AG16" s="39">
        <f t="shared" ref="AG16:AP16" si="28">AG15/$D$15*100</f>
        <v>40</v>
      </c>
      <c r="AH16" s="39">
        <f t="shared" si="28"/>
        <v>0</v>
      </c>
      <c r="AI16" s="39">
        <f t="shared" si="28"/>
        <v>66.666666666666657</v>
      </c>
      <c r="AJ16" s="39">
        <f t="shared" si="28"/>
        <v>6.666666666666667</v>
      </c>
      <c r="AK16" s="39">
        <f t="shared" si="28"/>
        <v>46.666666666666664</v>
      </c>
      <c r="AL16" s="39">
        <f t="shared" si="28"/>
        <v>53.333333333333336</v>
      </c>
      <c r="AM16" s="39">
        <f t="shared" si="28"/>
        <v>26.666666666666668</v>
      </c>
      <c r="AN16" s="39">
        <f t="shared" si="28"/>
        <v>26.666666666666668</v>
      </c>
      <c r="AO16" s="39">
        <f t="shared" si="28"/>
        <v>53.333333333333336</v>
      </c>
      <c r="AP16" s="39">
        <f t="shared" si="28"/>
        <v>40</v>
      </c>
      <c r="AQ16" s="39">
        <f t="shared" ref="AQ16:AZ16" si="29">AQ15/$C$15*100</f>
        <v>0</v>
      </c>
      <c r="AR16" s="39">
        <f t="shared" si="29"/>
        <v>31.25</v>
      </c>
      <c r="AS16" s="39">
        <f t="shared" si="29"/>
        <v>12.5</v>
      </c>
      <c r="AT16" s="39">
        <f t="shared" si="29"/>
        <v>43.75</v>
      </c>
      <c r="AU16" s="39">
        <f t="shared" si="29"/>
        <v>62.5</v>
      </c>
      <c r="AV16" s="39">
        <f t="shared" si="29"/>
        <v>62.5</v>
      </c>
      <c r="AW16" s="39">
        <f t="shared" si="29"/>
        <v>50</v>
      </c>
      <c r="AX16" s="39">
        <f t="shared" si="29"/>
        <v>25</v>
      </c>
      <c r="AY16" s="39">
        <f t="shared" si="29"/>
        <v>0</v>
      </c>
      <c r="AZ16" s="39">
        <f t="shared" si="29"/>
        <v>0</v>
      </c>
      <c r="BA16" s="38">
        <f>BA15/$B$15*100</f>
        <v>0</v>
      </c>
      <c r="BB16" s="38">
        <f>BB15/$B$15*100</f>
        <v>0</v>
      </c>
      <c r="BC16" s="38">
        <f>BC15/$B$15*100</f>
        <v>0</v>
      </c>
      <c r="BD16" s="38">
        <f>BD15/$B$15*100</f>
        <v>0</v>
      </c>
    </row>
    <row r="17" spans="1:56" s="27" customFormat="1" ht="24" customHeight="1">
      <c r="A17" s="1" t="s">
        <v>70</v>
      </c>
      <c r="B17" s="1">
        <v>0</v>
      </c>
      <c r="C17" s="26">
        <v>1</v>
      </c>
      <c r="D17" s="1">
        <v>8</v>
      </c>
      <c r="E17" s="26">
        <v>2</v>
      </c>
      <c r="F17" s="1">
        <v>2</v>
      </c>
      <c r="G17" s="15"/>
      <c r="H17" s="15"/>
      <c r="I17" s="15"/>
      <c r="J17" s="15"/>
      <c r="K17" s="15"/>
      <c r="L17" s="15"/>
      <c r="M17" s="15"/>
      <c r="N17" s="15"/>
      <c r="O17" s="15">
        <v>2</v>
      </c>
      <c r="P17" s="15"/>
      <c r="Q17" s="15"/>
      <c r="R17" s="15"/>
      <c r="S17" s="15">
        <v>1</v>
      </c>
      <c r="T17" s="15"/>
      <c r="U17" s="15"/>
      <c r="V17" s="28"/>
      <c r="W17" s="28">
        <v>1</v>
      </c>
      <c r="X17" s="28"/>
      <c r="Y17" s="28">
        <v>1</v>
      </c>
      <c r="Z17" s="28"/>
      <c r="AA17" s="28"/>
      <c r="AB17" s="28"/>
      <c r="AC17" s="28"/>
      <c r="AD17" s="28">
        <v>2</v>
      </c>
      <c r="AE17" s="28"/>
      <c r="AF17" s="28">
        <v>1</v>
      </c>
      <c r="AG17" s="25">
        <v>4</v>
      </c>
      <c r="AH17" s="25">
        <v>3</v>
      </c>
      <c r="AI17" s="25">
        <v>2</v>
      </c>
      <c r="AJ17" s="25"/>
      <c r="AK17" s="25">
        <v>1</v>
      </c>
      <c r="AL17" s="25"/>
      <c r="AM17" s="25">
        <v>2</v>
      </c>
      <c r="AN17" s="25">
        <v>3</v>
      </c>
      <c r="AO17" s="25">
        <v>8</v>
      </c>
      <c r="AP17" s="25">
        <v>3</v>
      </c>
      <c r="AQ17" s="28"/>
      <c r="AR17" s="28"/>
      <c r="AS17" s="28"/>
      <c r="AT17" s="28">
        <v>1</v>
      </c>
      <c r="AU17" s="28">
        <v>1</v>
      </c>
      <c r="AV17" s="28">
        <v>1</v>
      </c>
      <c r="AW17" s="28">
        <v>1</v>
      </c>
      <c r="AX17" s="28">
        <v>1</v>
      </c>
      <c r="AY17" s="28">
        <v>0</v>
      </c>
      <c r="AZ17" s="28">
        <v>0</v>
      </c>
      <c r="BA17" s="25">
        <v>0</v>
      </c>
      <c r="BB17" s="25">
        <v>0</v>
      </c>
      <c r="BC17" s="25">
        <v>0</v>
      </c>
      <c r="BD17" s="25"/>
    </row>
    <row r="18" spans="1:56" s="37" customFormat="1" ht="15">
      <c r="A18" s="36"/>
      <c r="B18" s="44"/>
      <c r="C18" s="44"/>
      <c r="D18" s="44"/>
      <c r="E18" s="44"/>
      <c r="F18" s="46"/>
      <c r="G18" s="38">
        <f t="shared" ref="G18:L18" si="30">G17/$F$17*100</f>
        <v>0</v>
      </c>
      <c r="H18" s="38">
        <f t="shared" si="30"/>
        <v>0</v>
      </c>
      <c r="I18" s="38">
        <f t="shared" si="30"/>
        <v>0</v>
      </c>
      <c r="J18" s="38">
        <f t="shared" si="30"/>
        <v>0</v>
      </c>
      <c r="K18" s="38">
        <f t="shared" si="30"/>
        <v>0</v>
      </c>
      <c r="L18" s="38">
        <f t="shared" si="30"/>
        <v>0</v>
      </c>
      <c r="M18" s="38">
        <f>M17/$F$17*100</f>
        <v>0</v>
      </c>
      <c r="N18" s="38">
        <f t="shared" ref="N18:U18" si="31">N17/$F$17*100</f>
        <v>0</v>
      </c>
      <c r="O18" s="38">
        <f t="shared" si="31"/>
        <v>100</v>
      </c>
      <c r="P18" s="38">
        <f t="shared" si="31"/>
        <v>0</v>
      </c>
      <c r="Q18" s="38">
        <f t="shared" si="31"/>
        <v>0</v>
      </c>
      <c r="R18" s="38">
        <f t="shared" si="31"/>
        <v>0</v>
      </c>
      <c r="S18" s="38">
        <f t="shared" si="31"/>
        <v>50</v>
      </c>
      <c r="T18" s="38">
        <f t="shared" si="31"/>
        <v>0</v>
      </c>
      <c r="U18" s="38">
        <f t="shared" si="31"/>
        <v>0</v>
      </c>
      <c r="V18" s="39">
        <f>V17/$E$17*100</f>
        <v>0</v>
      </c>
      <c r="W18" s="39">
        <f t="shared" ref="W18:AF18" si="32">W17/$E$17*100</f>
        <v>50</v>
      </c>
      <c r="X18" s="39">
        <f t="shared" si="32"/>
        <v>0</v>
      </c>
      <c r="Y18" s="39">
        <f t="shared" si="32"/>
        <v>50</v>
      </c>
      <c r="Z18" s="39">
        <f t="shared" si="32"/>
        <v>0</v>
      </c>
      <c r="AA18" s="39">
        <f t="shared" si="32"/>
        <v>0</v>
      </c>
      <c r="AB18" s="39">
        <f t="shared" si="32"/>
        <v>0</v>
      </c>
      <c r="AC18" s="39">
        <f t="shared" si="32"/>
        <v>0</v>
      </c>
      <c r="AD18" s="39">
        <f t="shared" si="32"/>
        <v>100</v>
      </c>
      <c r="AE18" s="39">
        <f t="shared" si="32"/>
        <v>0</v>
      </c>
      <c r="AF18" s="39">
        <f t="shared" si="32"/>
        <v>50</v>
      </c>
      <c r="AG18" s="39">
        <f>AG17/$D$17*100</f>
        <v>50</v>
      </c>
      <c r="AH18" s="39">
        <f t="shared" ref="AH18:AP18" si="33">AH17/$D$17*100</f>
        <v>37.5</v>
      </c>
      <c r="AI18" s="39">
        <f t="shared" si="33"/>
        <v>25</v>
      </c>
      <c r="AJ18" s="39">
        <f t="shared" si="33"/>
        <v>0</v>
      </c>
      <c r="AK18" s="39">
        <f t="shared" si="33"/>
        <v>12.5</v>
      </c>
      <c r="AL18" s="39">
        <f t="shared" si="33"/>
        <v>0</v>
      </c>
      <c r="AM18" s="39">
        <f t="shared" si="33"/>
        <v>25</v>
      </c>
      <c r="AN18" s="39">
        <f t="shared" si="33"/>
        <v>37.5</v>
      </c>
      <c r="AO18" s="39">
        <f t="shared" si="33"/>
        <v>100</v>
      </c>
      <c r="AP18" s="39">
        <f t="shared" si="33"/>
        <v>37.5</v>
      </c>
      <c r="AQ18" s="39">
        <f>AQ17/$C$17*100</f>
        <v>0</v>
      </c>
      <c r="AR18" s="39">
        <f t="shared" ref="AR18:AZ18" si="34">AR17/$C$17*100</f>
        <v>0</v>
      </c>
      <c r="AS18" s="39">
        <f t="shared" si="34"/>
        <v>0</v>
      </c>
      <c r="AT18" s="39">
        <f t="shared" si="34"/>
        <v>100</v>
      </c>
      <c r="AU18" s="39">
        <f t="shared" si="34"/>
        <v>100</v>
      </c>
      <c r="AV18" s="39">
        <f t="shared" si="34"/>
        <v>100</v>
      </c>
      <c r="AW18" s="39">
        <f t="shared" si="34"/>
        <v>100</v>
      </c>
      <c r="AX18" s="39">
        <f t="shared" si="34"/>
        <v>100</v>
      </c>
      <c r="AY18" s="39">
        <f t="shared" si="34"/>
        <v>0</v>
      </c>
      <c r="AZ18" s="39">
        <f t="shared" si="34"/>
        <v>0</v>
      </c>
      <c r="BA18" s="38" t="e">
        <f>BA17/$B$17*100</f>
        <v>#DIV/0!</v>
      </c>
      <c r="BB18" s="38" t="e">
        <f t="shared" ref="BB18:BD18" si="35">BB17/$B$17*100</f>
        <v>#DIV/0!</v>
      </c>
      <c r="BC18" s="38" t="e">
        <f t="shared" si="35"/>
        <v>#DIV/0!</v>
      </c>
      <c r="BD18" s="38" t="e">
        <f t="shared" si="35"/>
        <v>#DIV/0!</v>
      </c>
    </row>
    <row r="19" spans="1:56" s="27" customFormat="1" ht="24" customHeight="1">
      <c r="A19" s="1" t="s">
        <v>71</v>
      </c>
      <c r="B19" s="1">
        <v>1</v>
      </c>
      <c r="C19" s="26">
        <v>19</v>
      </c>
      <c r="D19" s="1">
        <v>25</v>
      </c>
      <c r="E19" s="26">
        <v>9</v>
      </c>
      <c r="F19" s="1">
        <v>7</v>
      </c>
      <c r="G19" s="15">
        <v>1</v>
      </c>
      <c r="H19" s="15"/>
      <c r="I19" s="15"/>
      <c r="J19" s="15"/>
      <c r="K19" s="15">
        <v>1</v>
      </c>
      <c r="L19" s="15"/>
      <c r="M19" s="15">
        <v>1</v>
      </c>
      <c r="N19" s="15"/>
      <c r="O19" s="15">
        <v>7</v>
      </c>
      <c r="P19" s="15"/>
      <c r="Q19" s="15"/>
      <c r="R19" s="15">
        <v>4</v>
      </c>
      <c r="S19" s="15">
        <v>2</v>
      </c>
      <c r="T19" s="15">
        <v>1</v>
      </c>
      <c r="U19" s="15"/>
      <c r="V19" s="28"/>
      <c r="W19" s="28">
        <v>1</v>
      </c>
      <c r="X19" s="28">
        <v>3</v>
      </c>
      <c r="Y19" s="28">
        <v>4</v>
      </c>
      <c r="Z19" s="28"/>
      <c r="AA19" s="28"/>
      <c r="AB19" s="28">
        <v>4</v>
      </c>
      <c r="AC19" s="28">
        <v>7</v>
      </c>
      <c r="AD19" s="28">
        <v>6</v>
      </c>
      <c r="AE19" s="28"/>
      <c r="AF19" s="28"/>
      <c r="AG19" s="25">
        <v>1</v>
      </c>
      <c r="AH19" s="25">
        <v>4</v>
      </c>
      <c r="AI19" s="25">
        <v>9</v>
      </c>
      <c r="AJ19" s="25"/>
      <c r="AK19" s="25"/>
      <c r="AL19" s="25"/>
      <c r="AM19" s="25">
        <v>7</v>
      </c>
      <c r="AN19" s="25">
        <v>11</v>
      </c>
      <c r="AO19" s="25">
        <v>19</v>
      </c>
      <c r="AP19" s="25">
        <v>4</v>
      </c>
      <c r="AQ19" s="28"/>
      <c r="AR19" s="28">
        <v>1</v>
      </c>
      <c r="AS19" s="28">
        <v>2</v>
      </c>
      <c r="AT19" s="28">
        <v>1</v>
      </c>
      <c r="AU19" s="28"/>
      <c r="AV19" s="28">
        <v>4</v>
      </c>
      <c r="AW19" s="28">
        <v>18</v>
      </c>
      <c r="AX19" s="28"/>
      <c r="AY19" s="28">
        <v>2</v>
      </c>
      <c r="AZ19" s="28"/>
      <c r="BA19" s="25">
        <v>0</v>
      </c>
      <c r="BB19" s="25">
        <v>0</v>
      </c>
      <c r="BC19" s="25">
        <v>0</v>
      </c>
      <c r="BD19" s="25">
        <v>0</v>
      </c>
    </row>
    <row r="20" spans="1:56" s="37" customFormat="1" ht="15">
      <c r="A20" s="36"/>
      <c r="B20" s="44"/>
      <c r="C20" s="44"/>
      <c r="D20" s="44"/>
      <c r="E20" s="44"/>
      <c r="F20" s="46"/>
      <c r="G20" s="38">
        <f t="shared" ref="G20:J20" si="36">G19/$F$19*100</f>
        <v>14.285714285714285</v>
      </c>
      <c r="H20" s="38">
        <f t="shared" si="36"/>
        <v>0</v>
      </c>
      <c r="I20" s="38">
        <f t="shared" si="36"/>
        <v>0</v>
      </c>
      <c r="J20" s="38">
        <f t="shared" si="36"/>
        <v>0</v>
      </c>
      <c r="K20" s="38">
        <f>K19/$F$19*100</f>
        <v>14.285714285714285</v>
      </c>
      <c r="L20" s="38">
        <f>L19/$F$19*100</f>
        <v>0</v>
      </c>
      <c r="M20" s="38">
        <f>M19/$F$19*100</f>
        <v>14.285714285714285</v>
      </c>
      <c r="N20" s="38">
        <f>N19/$F$19*100</f>
        <v>0</v>
      </c>
      <c r="O20" s="38">
        <f>O19/$F$19*100</f>
        <v>100</v>
      </c>
      <c r="P20" s="38">
        <f t="shared" ref="P20:U20" si="37">P19/$F$19*100</f>
        <v>0</v>
      </c>
      <c r="Q20" s="38">
        <f t="shared" si="37"/>
        <v>0</v>
      </c>
      <c r="R20" s="38">
        <f t="shared" si="37"/>
        <v>57.142857142857139</v>
      </c>
      <c r="S20" s="38">
        <f t="shared" si="37"/>
        <v>28.571428571428569</v>
      </c>
      <c r="T20" s="38">
        <f t="shared" si="37"/>
        <v>14.285714285714285</v>
      </c>
      <c r="U20" s="38">
        <f t="shared" si="37"/>
        <v>0</v>
      </c>
      <c r="V20" s="39">
        <f>V19/$E$19*100</f>
        <v>0</v>
      </c>
      <c r="W20" s="39">
        <f t="shared" ref="W20:AF20" si="38">W19/$E$19*100</f>
        <v>11.111111111111111</v>
      </c>
      <c r="X20" s="39">
        <f t="shared" si="38"/>
        <v>33.333333333333329</v>
      </c>
      <c r="Y20" s="39">
        <f t="shared" si="38"/>
        <v>44.444444444444443</v>
      </c>
      <c r="Z20" s="39">
        <f t="shared" si="38"/>
        <v>0</v>
      </c>
      <c r="AA20" s="39">
        <f t="shared" si="38"/>
        <v>0</v>
      </c>
      <c r="AB20" s="39">
        <f t="shared" si="38"/>
        <v>44.444444444444443</v>
      </c>
      <c r="AC20" s="39">
        <f t="shared" si="38"/>
        <v>77.777777777777786</v>
      </c>
      <c r="AD20" s="39">
        <f t="shared" si="38"/>
        <v>66.666666666666657</v>
      </c>
      <c r="AE20" s="39">
        <f t="shared" si="38"/>
        <v>0</v>
      </c>
      <c r="AF20" s="39">
        <f t="shared" si="38"/>
        <v>0</v>
      </c>
      <c r="AG20" s="39">
        <f>AG19/$D$19*100</f>
        <v>4</v>
      </c>
      <c r="AH20" s="39">
        <f t="shared" ref="AH20:AP20" si="39">AH19/$D$19*100</f>
        <v>16</v>
      </c>
      <c r="AI20" s="39">
        <f t="shared" si="39"/>
        <v>36</v>
      </c>
      <c r="AJ20" s="39">
        <f t="shared" si="39"/>
        <v>0</v>
      </c>
      <c r="AK20" s="39">
        <f t="shared" si="39"/>
        <v>0</v>
      </c>
      <c r="AL20" s="39">
        <f t="shared" si="39"/>
        <v>0</v>
      </c>
      <c r="AM20" s="39">
        <f t="shared" si="39"/>
        <v>28.000000000000004</v>
      </c>
      <c r="AN20" s="39">
        <f t="shared" si="39"/>
        <v>44</v>
      </c>
      <c r="AO20" s="39">
        <f t="shared" si="39"/>
        <v>76</v>
      </c>
      <c r="AP20" s="39">
        <f t="shared" si="39"/>
        <v>16</v>
      </c>
      <c r="AQ20" s="39">
        <f>AQ19/$C$19*100</f>
        <v>0</v>
      </c>
      <c r="AR20" s="39">
        <f t="shared" ref="AR20:AZ20" si="40">AR19/$C$19*100</f>
        <v>5.2631578947368416</v>
      </c>
      <c r="AS20" s="39">
        <f t="shared" si="40"/>
        <v>10.526315789473683</v>
      </c>
      <c r="AT20" s="39">
        <f t="shared" si="40"/>
        <v>5.2631578947368416</v>
      </c>
      <c r="AU20" s="39">
        <f t="shared" si="40"/>
        <v>0</v>
      </c>
      <c r="AV20" s="39">
        <f t="shared" si="40"/>
        <v>21.052631578947366</v>
      </c>
      <c r="AW20" s="39">
        <f t="shared" si="40"/>
        <v>94.73684210526315</v>
      </c>
      <c r="AX20" s="39">
        <f t="shared" si="40"/>
        <v>0</v>
      </c>
      <c r="AY20" s="39">
        <f t="shared" si="40"/>
        <v>10.526315789473683</v>
      </c>
      <c r="AZ20" s="39">
        <f t="shared" si="40"/>
        <v>0</v>
      </c>
      <c r="BA20" s="38">
        <f>BA19/$B$19*100</f>
        <v>0</v>
      </c>
      <c r="BB20" s="38">
        <f t="shared" ref="BB20:BD20" si="41">BB19/$B$19*100</f>
        <v>0</v>
      </c>
      <c r="BC20" s="38">
        <f t="shared" si="41"/>
        <v>0</v>
      </c>
      <c r="BD20" s="38">
        <f t="shared" si="41"/>
        <v>0</v>
      </c>
    </row>
    <row r="21" spans="1:56" ht="15" thickBot="1">
      <c r="B21" s="29"/>
      <c r="C21" s="29"/>
      <c r="D21" s="30"/>
      <c r="E21" s="30"/>
      <c r="F21" s="31"/>
      <c r="G21" s="30"/>
      <c r="H21" s="31"/>
      <c r="K21" s="29"/>
      <c r="L21" s="30"/>
      <c r="M21" s="30"/>
      <c r="N21" s="31"/>
      <c r="O21" s="31"/>
      <c r="V21" s="33"/>
      <c r="W21" s="33"/>
      <c r="Y21" s="29"/>
      <c r="Z21" s="30"/>
      <c r="AA21" s="30"/>
      <c r="AB21" s="31"/>
      <c r="AC21" s="31"/>
    </row>
    <row r="22" spans="1:56" ht="15" thickBot="1">
      <c r="B22" s="29"/>
      <c r="C22" s="29"/>
      <c r="D22" s="30"/>
      <c r="E22" s="30"/>
      <c r="G22" s="30"/>
      <c r="H22" s="31"/>
      <c r="K22" s="29"/>
      <c r="L22" s="30"/>
      <c r="M22" s="30"/>
      <c r="N22" s="31"/>
      <c r="Y22" s="29"/>
      <c r="Z22" s="30"/>
      <c r="AA22" s="30"/>
      <c r="AB22" s="31"/>
      <c r="AC22" s="34"/>
    </row>
    <row r="23" spans="1:56" ht="15" thickBot="1">
      <c r="B23" s="29"/>
      <c r="C23" s="29"/>
      <c r="D23" s="30"/>
      <c r="E23" s="30"/>
      <c r="F23" s="31"/>
      <c r="G23" s="30"/>
      <c r="H23" s="31"/>
      <c r="K23" s="29"/>
      <c r="L23" s="30"/>
      <c r="M23" s="30"/>
      <c r="N23" s="31"/>
      <c r="O23" s="31"/>
      <c r="Y23" s="32"/>
      <c r="Z23" s="33"/>
      <c r="AA23" s="33"/>
      <c r="AB23" s="34"/>
    </row>
    <row r="24" spans="1:56">
      <c r="B24" s="29"/>
      <c r="C24" s="29"/>
      <c r="D24" s="30"/>
      <c r="E24" s="30"/>
      <c r="G24" s="30"/>
      <c r="H24" s="31"/>
      <c r="K24" s="29"/>
      <c r="L24" s="30"/>
      <c r="M24" s="30"/>
      <c r="N24" s="31"/>
    </row>
    <row r="25" spans="1:56">
      <c r="B25" s="29"/>
      <c r="C25" s="29"/>
      <c r="D25" s="30"/>
      <c r="E25" s="30"/>
      <c r="G25" s="30"/>
      <c r="H25" s="31"/>
      <c r="K25" s="29"/>
      <c r="L25" s="30"/>
      <c r="M25" s="30"/>
      <c r="N25" s="31"/>
    </row>
    <row r="26" spans="1:56">
      <c r="B26" s="29"/>
      <c r="C26" s="29"/>
      <c r="D26" s="30"/>
      <c r="E26" s="30"/>
      <c r="G26" s="30"/>
      <c r="H26" s="31"/>
      <c r="K26" s="29"/>
      <c r="L26" s="30"/>
      <c r="M26" s="30"/>
    </row>
    <row r="27" spans="1:56">
      <c r="B27" s="29"/>
      <c r="C27" s="29"/>
      <c r="D27" s="30"/>
      <c r="E27" s="30"/>
      <c r="G27" s="30"/>
      <c r="H27" s="31"/>
      <c r="K27" s="29"/>
      <c r="L27" s="30"/>
      <c r="M27" s="30"/>
      <c r="N27" s="31"/>
    </row>
    <row r="28" spans="1:56">
      <c r="B28" s="29"/>
      <c r="C28" s="29"/>
      <c r="D28" s="30"/>
      <c r="E28" s="30"/>
      <c r="F28" s="31"/>
      <c r="G28" s="30"/>
      <c r="H28" s="31"/>
      <c r="K28" s="29"/>
      <c r="L28" s="30"/>
      <c r="M28" s="30"/>
      <c r="N28" s="31"/>
      <c r="O28" s="31"/>
    </row>
    <row r="29" spans="1:56">
      <c r="B29" s="29"/>
      <c r="C29" s="29"/>
      <c r="D29" s="30"/>
      <c r="E29" s="30"/>
      <c r="G29" s="30"/>
      <c r="H29" s="31"/>
      <c r="K29" s="29"/>
      <c r="L29" s="30"/>
      <c r="M29" s="30"/>
      <c r="N29" s="31"/>
    </row>
    <row r="30" spans="1:56">
      <c r="B30" s="29"/>
      <c r="C30" s="29"/>
      <c r="D30" s="30"/>
      <c r="E30" s="30"/>
      <c r="G30" s="30"/>
      <c r="H30" s="31"/>
      <c r="K30" s="29"/>
      <c r="L30" s="30"/>
      <c r="M30" s="30"/>
      <c r="N30" s="31"/>
    </row>
    <row r="31" spans="1:56">
      <c r="B31" s="29"/>
      <c r="C31" s="29"/>
      <c r="D31" s="30"/>
      <c r="E31" s="30"/>
      <c r="G31" s="30"/>
      <c r="H31" s="31"/>
      <c r="K31" s="29"/>
      <c r="L31" s="30"/>
      <c r="M31" s="30"/>
      <c r="N31" s="31"/>
    </row>
    <row r="32" spans="1:56">
      <c r="B32" s="29"/>
      <c r="C32" s="29"/>
      <c r="D32" s="30"/>
      <c r="E32" s="30"/>
      <c r="G32" s="30"/>
      <c r="H32" s="31"/>
      <c r="K32" s="29"/>
      <c r="L32" s="30"/>
      <c r="M32" s="30"/>
      <c r="N32" s="31"/>
    </row>
    <row r="33" spans="2:15">
      <c r="B33" s="29"/>
      <c r="C33" s="29"/>
      <c r="D33" s="30"/>
      <c r="E33" s="30"/>
      <c r="F33" s="31"/>
      <c r="G33" s="30"/>
      <c r="H33" s="31"/>
      <c r="K33" s="29"/>
      <c r="L33" s="30"/>
      <c r="M33" s="30"/>
      <c r="N33" s="31"/>
      <c r="O33" s="31"/>
    </row>
    <row r="34" spans="2:15">
      <c r="B34" s="29"/>
      <c r="C34" s="29"/>
      <c r="D34" s="30"/>
      <c r="E34" s="30"/>
      <c r="G34" s="30"/>
      <c r="H34" s="31"/>
      <c r="K34" s="29"/>
      <c r="L34" s="30"/>
      <c r="M34" s="30"/>
      <c r="N34" s="31"/>
    </row>
    <row r="35" spans="2:15">
      <c r="B35" s="29"/>
      <c r="C35" s="29"/>
      <c r="D35" s="30"/>
      <c r="E35" s="30"/>
      <c r="G35" s="30"/>
      <c r="H35" s="31"/>
      <c r="K35" s="29"/>
      <c r="L35" s="30"/>
      <c r="M35" s="30"/>
      <c r="N35" s="31"/>
    </row>
    <row r="36" spans="2:15" ht="15" thickBot="1">
      <c r="B36" s="29"/>
      <c r="C36" s="32"/>
      <c r="D36" s="33"/>
      <c r="E36" s="33"/>
      <c r="G36" s="30"/>
      <c r="H36" s="31"/>
      <c r="K36" s="29"/>
      <c r="L36" s="30"/>
      <c r="M36" s="30"/>
      <c r="N36" s="31"/>
    </row>
    <row r="37" spans="2:15" ht="15" thickBot="1">
      <c r="B37" s="32"/>
      <c r="C37" s="33"/>
      <c r="D37" s="33"/>
      <c r="F37" s="30"/>
      <c r="G37" s="30"/>
      <c r="H37" s="31"/>
      <c r="K37" s="32"/>
      <c r="L37" s="33"/>
      <c r="M37" s="33"/>
      <c r="N37" s="34"/>
    </row>
    <row r="38" spans="2:15" ht="15" thickBot="1">
      <c r="E38" s="32"/>
      <c r="F38" s="33"/>
      <c r="G38" s="33"/>
      <c r="H38" s="34"/>
    </row>
  </sheetData>
  <mergeCells count="6">
    <mergeCell ref="B1:F1"/>
    <mergeCell ref="G1:U1"/>
    <mergeCell ref="AG1:AP1"/>
    <mergeCell ref="BA1:BD1"/>
    <mergeCell ref="V1:AF1"/>
    <mergeCell ref="AQ1:AZ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9"/>
  <sheetViews>
    <sheetView rightToLeft="1" topLeftCell="A13" workbookViewId="0">
      <selection activeCell="R19" sqref="R19"/>
    </sheetView>
  </sheetViews>
  <sheetFormatPr defaultRowHeight="14.25"/>
  <sheetData>
    <row r="1" spans="3:20" ht="14.25" customHeight="1">
      <c r="C1" s="58"/>
      <c r="D1" s="58"/>
      <c r="E1" s="59"/>
      <c r="F1" s="59"/>
      <c r="G1" s="59"/>
      <c r="H1" s="59"/>
      <c r="I1" s="57"/>
      <c r="J1" s="57"/>
      <c r="K1" s="57"/>
      <c r="L1" s="57"/>
      <c r="M1" s="57"/>
      <c r="N1" s="57"/>
      <c r="O1" s="57"/>
      <c r="P1" s="57"/>
      <c r="Q1" s="2"/>
      <c r="R1" s="2"/>
      <c r="S1" s="2"/>
      <c r="T1" s="2"/>
    </row>
    <row r="3" spans="3:20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3:20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3:20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3:20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3:20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3:20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3:20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</sheetData>
  <mergeCells count="7">
    <mergeCell ref="O1:P1"/>
    <mergeCell ref="C1:D1"/>
    <mergeCell ref="E1:F1"/>
    <mergeCell ref="G1:H1"/>
    <mergeCell ref="I1:J1"/>
    <mergeCell ref="K1:L1"/>
    <mergeCell ref="M1:N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opLeftCell="A13" workbookViewId="0">
      <selection activeCell="R22" sqref="R22"/>
    </sheetView>
  </sheetViews>
  <sheetFormatPr defaultRowHeight="14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opLeftCell="A19" workbookViewId="0">
      <selection activeCell="C35" sqref="C35"/>
    </sheetView>
  </sheetViews>
  <sheetFormatPr defaultRowHeight="14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A6" sqref="A6"/>
    </sheetView>
  </sheetViews>
  <sheetFormatPr defaultRowHeight="14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I2" sqref="I2"/>
    </sheetView>
  </sheetViews>
  <sheetFormatPr defaultRowHeight="14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بیماران مورد انتظار</vt:lpstr>
      <vt:lpstr>شاخص گروه سنی</vt:lpstr>
      <vt:lpstr>نوجوانان</vt:lpstr>
      <vt:lpstr>جوانان</vt:lpstr>
      <vt:lpstr>میانسالان</vt:lpstr>
      <vt:lpstr>سالمندان</vt:lpstr>
      <vt:lpstr>مادران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MFT</dc:creator>
  <cp:lastModifiedBy>orjanc-rayaneh</cp:lastModifiedBy>
  <dcterms:created xsi:type="dcterms:W3CDTF">2019-02-04T08:41:49Z</dcterms:created>
  <dcterms:modified xsi:type="dcterms:W3CDTF">2023-04-24T08:24:22Z</dcterms:modified>
</cp:coreProperties>
</file>